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45" windowHeight="3315" activeTab="4"/>
  </bookViews>
  <sheets>
    <sheet name="informacje ogólne" sheetId="1" r:id="rId1"/>
    <sheet name="budynki" sheetId="2" r:id="rId2"/>
    <sheet name="elektronika " sheetId="3" r:id="rId3"/>
    <sheet name="środki trwałe" sheetId="4" r:id="rId4"/>
    <sheet name="auta" sheetId="5" r:id="rId5"/>
    <sheet name="szkody" sheetId="6" r:id="rId6"/>
  </sheets>
  <definedNames>
    <definedName name="_xlnm.Print_Area" localSheetId="4">'auta'!$A$1:$W$55</definedName>
    <definedName name="_xlnm.Print_Area" localSheetId="1">'budynki'!$A$1:$I$161</definedName>
    <definedName name="_xlnm.Print_Area" localSheetId="2">'elektronika '!$A$1:$D$233</definedName>
  </definedNames>
  <calcPr fullCalcOnLoad="1"/>
</workbook>
</file>

<file path=xl/comments5.xml><?xml version="1.0" encoding="utf-8"?>
<comments xmlns="http://schemas.openxmlformats.org/spreadsheetml/2006/main">
  <authors>
    <author>argocd</author>
  </authors>
  <commentList>
    <comment ref="A1" authorId="0">
      <text>
        <r>
          <rPr>
            <b/>
            <sz val="8"/>
            <rFont val="Tahoma"/>
            <family val="2"/>
          </rPr>
          <t>Maximus Broker:</t>
        </r>
        <r>
          <rPr>
            <sz val="8"/>
            <rFont val="Tahoma"/>
            <family val="2"/>
          </rPr>
          <t xml:space="preserve">
Zmiana nr rej.
</t>
        </r>
      </text>
    </comment>
    <comment ref="A1" authorId="0">
      <text>
        <r>
          <rPr>
            <b/>
            <sz val="8"/>
            <rFont val="Tahoma"/>
            <family val="2"/>
          </rPr>
          <t>Maximus Broker:</t>
        </r>
        <r>
          <rPr>
            <sz val="8"/>
            <rFont val="Tahoma"/>
            <family val="2"/>
          </rPr>
          <t xml:space="preserve">
Zmiana nr rej.
</t>
        </r>
      </text>
    </comment>
  </commentList>
</comments>
</file>

<file path=xl/sharedStrings.xml><?xml version="1.0" encoding="utf-8"?>
<sst xmlns="http://schemas.openxmlformats.org/spreadsheetml/2006/main" count="1213" uniqueCount="606">
  <si>
    <t>RAZEM</t>
  </si>
  <si>
    <t>Informacje o szkodach w ostatnich 3 latach</t>
  </si>
  <si>
    <t>Suma wypłaconych odszkodowań</t>
  </si>
  <si>
    <t>Krótki opis szkód</t>
  </si>
  <si>
    <r>
      <t xml:space="preserve">Wykaz sprzętu elektronicznego </t>
    </r>
    <r>
      <rPr>
        <b/>
        <i/>
        <u val="single"/>
        <sz val="10"/>
        <rFont val="Arial"/>
        <family val="2"/>
      </rPr>
      <t>stacjonarnego</t>
    </r>
  </si>
  <si>
    <r>
      <t xml:space="preserve">Wykaz sprzętu elektronicznego </t>
    </r>
    <r>
      <rPr>
        <b/>
        <i/>
        <u val="single"/>
        <sz val="10"/>
        <rFont val="Arial"/>
        <family val="2"/>
      </rPr>
      <t>przenośnego</t>
    </r>
    <r>
      <rPr>
        <b/>
        <i/>
        <sz val="10"/>
        <rFont val="Arial"/>
        <family val="2"/>
      </rPr>
      <t xml:space="preserve"> </t>
    </r>
  </si>
  <si>
    <t>PKD</t>
  </si>
  <si>
    <t>x</t>
  </si>
  <si>
    <t>L.p.</t>
  </si>
  <si>
    <t>Nazwa jednostki</t>
  </si>
  <si>
    <t>NIP</t>
  </si>
  <si>
    <t>REGON</t>
  </si>
  <si>
    <t>zabezpieczenia
(znane zabiezpieczenia p-poż i przeciw kradzieżowe)                                      (2)</t>
  </si>
  <si>
    <t>Rodzaj         (osobowy/ ciężarowy/ specjalny)</t>
  </si>
  <si>
    <t>Data I rejestracji</t>
  </si>
  <si>
    <t>Ilość miejsc</t>
  </si>
  <si>
    <t>Ładowność</t>
  </si>
  <si>
    <t>rodzaj</t>
  </si>
  <si>
    <t>W tym zbiory bibioteczne</t>
  </si>
  <si>
    <t>Jednostka</t>
  </si>
  <si>
    <t>Razem</t>
  </si>
  <si>
    <t>Dane pojazdów</t>
  </si>
  <si>
    <t>Lp.</t>
  </si>
  <si>
    <t>Marka</t>
  </si>
  <si>
    <t>Typ, model</t>
  </si>
  <si>
    <t>Nr podw./ nadw.</t>
  </si>
  <si>
    <t>Nr rej.</t>
  </si>
  <si>
    <t>Rok prod.</t>
  </si>
  <si>
    <t>Od</t>
  </si>
  <si>
    <t>Do</t>
  </si>
  <si>
    <t xml:space="preserve">Nazwa  </t>
  </si>
  <si>
    <t>Rok produkcji</t>
  </si>
  <si>
    <t>Wartość księgowa brutto</t>
  </si>
  <si>
    <t>Wyposażenie dodatkowe</t>
  </si>
  <si>
    <t>Razem sprzęt stacjonarny</t>
  </si>
  <si>
    <t>Razem sprzęt przenośny</t>
  </si>
  <si>
    <t>Urządzenia i wyposażenie</t>
  </si>
  <si>
    <t>Rodzaj prowadzonej działalności (opisowo)</t>
  </si>
  <si>
    <t>lp.</t>
  </si>
  <si>
    <t xml:space="preserve">nazwa budynku/ budowli </t>
  </si>
  <si>
    <t>czy budynek jest użytkowany? (TAK/NIE)</t>
  </si>
  <si>
    <t>rok budowy</t>
  </si>
  <si>
    <t>powierzchnia użytkowa (w m²)**</t>
  </si>
  <si>
    <t>suma ubezpieczenia (wartość)</t>
  </si>
  <si>
    <t>rodzaj wartości (księgowa brutto - KB / odtworzeniowa - O)</t>
  </si>
  <si>
    <t>INFORMACJA O MAJĄTKU TRWAŁYM</t>
  </si>
  <si>
    <t>Poj.</t>
  </si>
  <si>
    <t>Dopuszczalna masa całkowita</t>
  </si>
  <si>
    <t>Okres ubezpieczenia OC i NW</t>
  </si>
  <si>
    <t>Okres ubezpieczenia AC i KR</t>
  </si>
  <si>
    <r>
      <t xml:space="preserve">Suma ubezpieczenia (wartość pojazdu </t>
    </r>
    <r>
      <rPr>
        <b/>
        <sz val="10"/>
        <color indexed="10"/>
        <rFont val="Arial"/>
        <family val="2"/>
      </rPr>
      <t>z VAT)</t>
    </r>
  </si>
  <si>
    <r>
      <t>Zielona Karta</t>
    </r>
    <r>
      <rPr>
        <sz val="10"/>
        <rFont val="Arial"/>
        <family val="2"/>
      </rPr>
      <t xml:space="preserve"> (kraj)</t>
    </r>
  </si>
  <si>
    <t>OC</t>
  </si>
  <si>
    <t>NW</t>
  </si>
  <si>
    <t>AC/KR</t>
  </si>
  <si>
    <t>ASS</t>
  </si>
  <si>
    <r>
      <t>Ryzyka podlegające ubezpieczeniu w danym pojeździe</t>
    </r>
    <r>
      <rPr>
        <b/>
        <sz val="10"/>
        <color indexed="10"/>
        <rFont val="Arial"/>
        <family val="2"/>
      </rPr>
      <t xml:space="preserve"> (wybrane ryzyka zaznaczone X)</t>
    </r>
  </si>
  <si>
    <t>Nazwa dokumentu: Wykaz majątku w JST, wersja 2 z dn. 03.03.2020 r.</t>
  </si>
  <si>
    <t>Urząd Gminy</t>
  </si>
  <si>
    <t>758 172 32 63</t>
  </si>
  <si>
    <t>000548301</t>
  </si>
  <si>
    <t>Gminna Biblioteka Publiczna</t>
  </si>
  <si>
    <t>758 179 44 35</t>
  </si>
  <si>
    <t>Przedszkole Samorządowe w Olszewie Borkach</t>
  </si>
  <si>
    <t>Adres</t>
  </si>
  <si>
    <t>ul. Broniweskiego 13, 07-415 Olszewo-Borki</t>
  </si>
  <si>
    <t>ul Broniewskiego 19, 07-415 Olszewo-Borki</t>
  </si>
  <si>
    <t>758 209 20 95</t>
  </si>
  <si>
    <t>000912758</t>
  </si>
  <si>
    <t>ul. 3 Maja 2, 07-415 Olszewo-Borki</t>
  </si>
  <si>
    <t>Gminny Ośrodek Pomocy Społecznej</t>
  </si>
  <si>
    <t>758 193 12 28</t>
  </si>
  <si>
    <t>550741182</t>
  </si>
  <si>
    <t xml:space="preserve">ul. Broniweskiego 13, 07-415 Olszewo-Borki </t>
  </si>
  <si>
    <t>Szkoła Podstawowa im. Wł. Broniewskiego W Olszewie-Borkach</t>
  </si>
  <si>
    <t>758 194 44 84</t>
  </si>
  <si>
    <t>000593750</t>
  </si>
  <si>
    <t>ul. Broniewskiego 17, 07-415 Olszewo-Borki</t>
  </si>
  <si>
    <t>Szkoła Podstawowa w Grabówku</t>
  </si>
  <si>
    <t>758 194 44 32</t>
  </si>
  <si>
    <t>001244750</t>
  </si>
  <si>
    <t>Grabówek 20, 07-416 Olszewo-Borki</t>
  </si>
  <si>
    <t>Szkoła Podstawowa z Przedszkolem w Nowej Wsi</t>
  </si>
  <si>
    <t>758 221 95 49</t>
  </si>
  <si>
    <t>001106197</t>
  </si>
  <si>
    <t>Nowa Wieś ul. Szkolna 1A, 07-415 Olszewo-Borki</t>
  </si>
  <si>
    <t>Szkoła Podstawowa im. Janusza Korczaka w Antoniach</t>
  </si>
  <si>
    <t>758 194 44 49</t>
  </si>
  <si>
    <t>001244738</t>
  </si>
  <si>
    <t>Antonie ul. Szkolna 6, 07-415 Olszewo-Borki</t>
  </si>
  <si>
    <t>Szkoła Podstawowa w Przystani</t>
  </si>
  <si>
    <t>758 194 68 91</t>
  </si>
  <si>
    <t>001106143</t>
  </si>
  <si>
    <t>Przystań 33, 07-415 Olszewo-Borki</t>
  </si>
  <si>
    <t>Gminny Ośrodek Kultury w Olszewie-Borkach</t>
  </si>
  <si>
    <t>382271415</t>
  </si>
  <si>
    <t>ul. Broniweskiego 19, 07-415 Olszewo-Borki</t>
  </si>
  <si>
    <t>Dzienny Dom "Senior +"</t>
  </si>
  <si>
    <t>1.Urząd Gminy</t>
  </si>
  <si>
    <t>Remiza OSP Żerań Mały</t>
  </si>
  <si>
    <t>Remiza OSP Rżaniec</t>
  </si>
  <si>
    <t>Remiza OSP Zabiele Wielkie</t>
  </si>
  <si>
    <t>Klub w Nakłach</t>
  </si>
  <si>
    <t>Budynek Ośrodka Zdrowia w Nowej Wsi</t>
  </si>
  <si>
    <t>Boiska w: Dobrołęce, Przystani, Drężewie, Grabówku Łazach, Ratajach, Żebrach Chudek - poliuretan, trawa</t>
  </si>
  <si>
    <t>Budynek Oczyszczalni Ścieków wraz z wyposażeniem w Nowej Wsi</t>
  </si>
  <si>
    <t>Stacja Uzdatniania Wody wraz z wyposażeniem w Nowej Wsi</t>
  </si>
  <si>
    <t>Dworek w Przystani  (w budynku mieści się też szkoła podstawowa, mieszkają też emerytowani nauczyciele). Jest to budynek drewniany, 3 kondygacyjny: piwnica, parrter, piętro.</t>
  </si>
  <si>
    <t>Boisko wielofunkcyjne w Olszewie Borkach</t>
  </si>
  <si>
    <t>Kompleks boisk sportowych w Nowej Wsi</t>
  </si>
  <si>
    <t>Zagospodarowanie terenów sportowych we wsi Zabiele Wielkie gmina Olszewo-Borki - budowa boiska do piłki nożnej, boiska do gry w koszykówkę i siatkówkę, osprzęt boisk, mała architektura, kosze, ławki, urządzenia placu zabaw</t>
  </si>
  <si>
    <t xml:space="preserve">Zagospodarowanie terenów sportowych we wsi Rżaniec gmina Olszewo-Borki - budowa boiska do piłki nożnej, boiska do gry w koszykówkę i siatkówkę, osprzęt boisk </t>
  </si>
  <si>
    <t>Zagospodarowanie terenów sportowych we wsi Chojniki gmina Olszewo-Borki - budowa boiska do gry w koszykówkę i siatkówkę, osprzęt boisk, mała architektura, kosze, ławki, urządzenia placu zabaw</t>
  </si>
  <si>
    <t>Zagospodarowanie terenów sportowych we wsi Nakły gmina Olszewo-Borki - budowa boiska wielofunkcyjnego, boiska do gry w koszykówkę i siatkówkę, osprzęt boisk, mała architektura, kosze, ławki, urządzenia placu zabaw, ogrodzenie</t>
  </si>
  <si>
    <t>Utworzenie szkolnego placu zabaw w ramach rządowego programu Radosna Szkoła w msc. Antonie: podłoże z geotkaniny, zieleń, urządzenia i ogrodzenie.</t>
  </si>
  <si>
    <t>Utworzenie szkolnego placu zabaw w ramach rządowego programu Radosna Szkoła w msc. Olszewo-Borki: podłoże z geotkaniny, zieleń, urządzenia i ogrodzenie.</t>
  </si>
  <si>
    <t xml:space="preserve">Budynek po SP w Zabielu Wielkim </t>
  </si>
  <si>
    <t>Budynek w Żebry Stara Wieś (w części świetlica, w części mieszkanie)</t>
  </si>
  <si>
    <t>Budynek w Wyszlu (przeznaczony na swietlicę)</t>
  </si>
  <si>
    <t>Budynek w Rżańcu (użyczony dla Stowarzyszenia pod szkołę)</t>
  </si>
  <si>
    <t>Budynek (świetlica) w Nożewie</t>
  </si>
  <si>
    <t>Wita przystankowa Żebry Chudek - przy drodze krajowej nr 544</t>
  </si>
  <si>
    <t>Wiata przystankowa Żebry Chudek - przy drodze kraj. Nr 544</t>
  </si>
  <si>
    <t>Wiata przystankowa Zabiele Piliki</t>
  </si>
  <si>
    <t>Wiata przystankowa Nożewo - przy drodze kraj. Nr 61</t>
  </si>
  <si>
    <t>Wiata przystankowa Chojniki</t>
  </si>
  <si>
    <t xml:space="preserve">Wiata przystankowa Przystań </t>
  </si>
  <si>
    <t>Wiata przystankowa Kruki-przy drodze woj.nr 544</t>
  </si>
  <si>
    <t>Wiata przystankowa Dobrołęka -przy drodze kraj.nr 61 w kierunku Warszawy</t>
  </si>
  <si>
    <t>Wiata przystankowa Dobrołęka -przy drodze kraj.nr 61 w kierunku Ostrołęki</t>
  </si>
  <si>
    <t>Wiata przystankowa Olszewo-Borki - przy drodze kraj. Nr 61 w kierunku Warszawy</t>
  </si>
  <si>
    <t>Wiata przystankowa Kordowo- przy drodze kraj. Nr 61 w kierunku Warszawy</t>
  </si>
  <si>
    <t>Wiata przystankowa Żerań Mały - przy drodze kraj. Nr 61 w kierunku Warszawy</t>
  </si>
  <si>
    <t>Wiata przystankowa Żerań Mały - przy drodze kraj. Nr 61 w kierunku Ostrołęki</t>
  </si>
  <si>
    <t>Wiata przystankowa Żerań Duży - przy drodze kraj. Nr 61 w kierunku Ostrołęki</t>
  </si>
  <si>
    <t>Wiata przystankowa Żerań Duży - przy drodze kraj. Nr 61 w kierunku Warszawy</t>
  </si>
  <si>
    <t xml:space="preserve">Wiata przystankowa Żebry Wierzchlas - w kierunku do Ostrołęki </t>
  </si>
  <si>
    <t>Wiata przystankowa Olszewo-Borki - przy parkingu ul. Broniewskiego</t>
  </si>
  <si>
    <t>Wiata przystankowa Nowa Wieś - ul. Reymonta</t>
  </si>
  <si>
    <t>Wiata przystankowa Nowa Wieś - ul. Ostrołęcka</t>
  </si>
  <si>
    <t>Wiata przystankowa Wyszel</t>
  </si>
  <si>
    <t>Wyposażenie placu przy ul. Średniej i Matejki w msc. Olszewo-Borki w sprzęt rekreacyjno - sportowy dla dzieci i młodzieży</t>
  </si>
  <si>
    <t>Altana drewniana pokryta blachą dachówkową na terenie wspólnoty wiejskiej działka nr 296 w msc. Stepna Michałki.</t>
  </si>
  <si>
    <t>Plac zabaw wyposażony w bujak sprężynowy oraz zestaw do siatkówki w msc. Żebry Wierzchlas.</t>
  </si>
  <si>
    <t>Plac zabaw wyposażony w piłkochwyty oraz urządzenie sportowe: orbiter+wahadło w msc. Kruki.</t>
  </si>
  <si>
    <t>Plac zabaw w miejscowości Białobrzeg Dalszy</t>
  </si>
  <si>
    <t>Plac zabaw w miejscowości Żebry Ostrowy I</t>
  </si>
  <si>
    <t>Plac zabaw w miejscowości Żerań Mały</t>
  </si>
  <si>
    <t>Plac zabaw w miejscowości Grabnik</t>
  </si>
  <si>
    <t>Drewniany budynek gospodarczy na sprzęt turystyczny w miejscowości Przystań</t>
  </si>
  <si>
    <t>Wiata grillowa z wiszącym grillem, stołami i ławkami w miejscowości Przystań</t>
  </si>
  <si>
    <t>Budynek po zlewni mleka w Białobrzegu Bliższym</t>
  </si>
  <si>
    <t>Zagospodarowanie placu zabaw - altana drewniana w msc. Grabnik</t>
  </si>
  <si>
    <t>Zagospodarowanie placu w msc. Nowa Wieś, zestaw zręcznościowy (sportowy)</t>
  </si>
  <si>
    <t>Plac zabaw w miejscowości Wyszel</t>
  </si>
  <si>
    <t>Zestaw urządzeń sportowych w msc. Kruki: bezobsługowe urządzenie odporne na warunki atmosferyczne</t>
  </si>
  <si>
    <t>Zagospodarowanie terenów przy Gimnazjum w Olszewie-Borkach</t>
  </si>
  <si>
    <t>Urządzenia do ćwiczeń w msc. Olszewo-Borki</t>
  </si>
  <si>
    <t>Zestaw urządzeń do ćwiczeń w msc. Przystań (ścieżka zdrowia)</t>
  </si>
  <si>
    <t>Zestaw urządzeń do ćwiczeń w msc. Olszewo-Borki (ścieżka zdrowia)</t>
  </si>
  <si>
    <t>Zestaw zabawowy w msc. Działyń</t>
  </si>
  <si>
    <t>Wyposażene plac zabaw  w msc. Białobrzeg Dalszy</t>
  </si>
  <si>
    <t>Doposażenie plac zabaw  w msc. Żebry Ostrowy I</t>
  </si>
  <si>
    <t>Zagospodarowanie placu wiejskiego poprzez wyposażenie w urządzenia do gier sportowych w msc. Stepna Michałk</t>
  </si>
  <si>
    <t>Ogrodzenie boiska i placu zabaw w msc. Żerań Mały</t>
  </si>
  <si>
    <t>Świetlica wiejska w msc. Kordowo</t>
  </si>
  <si>
    <t>Wyposażenie placu zabaw w msc. Działyń</t>
  </si>
  <si>
    <t>Wyposażenie placu zabaw w msc. Kordowo</t>
  </si>
  <si>
    <t>Wyposażenie placu zabaw w msc. Nożewo</t>
  </si>
  <si>
    <t>Wyposażenie placu zabaw w msc. Rataje</t>
  </si>
  <si>
    <t>Altana drewniana w Białobrzegu Dalszym</t>
  </si>
  <si>
    <t>Altana drewnia w msc. Żebry Wierzchlas</t>
  </si>
  <si>
    <t>Wyposażenie placu zabaw w msc. Żebry-Chudek</t>
  </si>
  <si>
    <t>Wyposażenie placu zabaw w msc. Grabnik</t>
  </si>
  <si>
    <t>Wyposażenie placu zabaw w msc. Grabówek</t>
  </si>
  <si>
    <t>Altana drewniana w msc. Łazy</t>
  </si>
  <si>
    <t>dach dwuspadowy,kryty blachą, więźba dachowa drewniana, ściany z cegły</t>
  </si>
  <si>
    <t>dach dwuspadowy, kryty papą,więźba dachowa drewniana, ściany  z cegły</t>
  </si>
  <si>
    <t>stropodach, kryty papą, ściany z cegły</t>
  </si>
  <si>
    <t xml:space="preserve"> więźba dachowa drewniana, kryty papą, sciany z cegły</t>
  </si>
  <si>
    <t>stropodach, więźba drewniana, kryty papą, ściany z cegły</t>
  </si>
  <si>
    <t>stropodach wentylowany, konstrukcja z dźwigarów drewnianych deskowych, kryty blachą, ściany z cegły</t>
  </si>
  <si>
    <t>więźba dachowa drewniana, kryty blachą, ściany drewniane</t>
  </si>
  <si>
    <t>więźba dachowa drewniana, kryty blachą, ściany z pustaka</t>
  </si>
  <si>
    <t>więźba dachowa drewniana, kryty eternitem, ściany z pustaka</t>
  </si>
  <si>
    <t>stropodach, kryty papą, ściany z pustak</t>
  </si>
  <si>
    <t>drewno, dach płyta OSB i blacha</t>
  </si>
  <si>
    <t>szkło hartowane - ściany i dach</t>
  </si>
  <si>
    <t>blaszany - ściany i dach</t>
  </si>
  <si>
    <t>boisko do piłki nożnej om pow. poliuretanowej wym.51mx94m-4794m kw.,boiski wielifunkcyjne o nwierzchni poliuretanowej 24x13m312m kw.bieżnia, skocznia, kabiny dla zawodników 4 szt.trybuna 480 miejsc, oświetlenie</t>
  </si>
  <si>
    <t>Bezpieczna, przepuszczalna nawierzchnia o pow.415m kw.</t>
  </si>
  <si>
    <t>Konstrukcja ścian, dachu i więźby dachowej</t>
  </si>
  <si>
    <t>wewnątrz gaśnice, hydrant, na zenątrz instalacja odgromieniowa. W pracowni komputerowej szyby antywłamaniowe, zamki z atestem</t>
  </si>
  <si>
    <t>KB</t>
  </si>
  <si>
    <t>1656,7-Poliuretan</t>
  </si>
  <si>
    <t>1860-trawa syntetyczna, 613,10-poliuretan, plac zabaw 545,4</t>
  </si>
  <si>
    <r>
      <t>1800m</t>
    </r>
    <r>
      <rPr>
        <sz val="12"/>
        <rFont val="Symbol"/>
        <family val="1"/>
      </rPr>
      <t>2</t>
    </r>
    <r>
      <rPr>
        <sz val="12"/>
        <rFont val="Times New Roman"/>
        <family val="1"/>
      </rPr>
      <t xml:space="preserve"> trwa, 364m2 poliuretan</t>
    </r>
  </si>
  <si>
    <t>2800m2 trawa, 364m2 poliuretan</t>
  </si>
  <si>
    <t>354m2 poliuretan, 105m2 plac zabaw piasek</t>
  </si>
  <si>
    <t>1800m2 trawa, 364m2 poliuretan</t>
  </si>
  <si>
    <t>240m2</t>
  </si>
  <si>
    <t>263m2</t>
  </si>
  <si>
    <t>Zabezpieczenia przeciwkradzieżowe: ochrona - firma zewnętrzna</t>
  </si>
  <si>
    <t>Budynek pod GOK w Olszewie-Borkach</t>
  </si>
  <si>
    <t>dach wielospadowy o konstrukcji platwiowo-kleszczowej na słupkach drewnianych, kryty balchodachówką, ściany z cegły, ocieplony styropianem</t>
  </si>
  <si>
    <t>dach wielospadowy o konstrukcji platwiowo-jętkowej, kryty balchodachówką, ściany z cegły, ocieplony styropianem</t>
  </si>
  <si>
    <t>Stacja uzdatniania wody wraz z wyposażeniem w miejscowości Stepna Stara</t>
  </si>
  <si>
    <t>dach dwuspadowy konstrukcji drewnianej, kryty blachodachówką, ściany warstwowe z bloczków gazobetonowych, ocieplony styropianem</t>
  </si>
  <si>
    <t>Wiata przytsankowa dwupanelowa w miejscowości Dobrołęka</t>
  </si>
  <si>
    <t>Wiata przytsankowa dwupanelowa w miejscowości Stepna Stara</t>
  </si>
  <si>
    <t>1. Urząd Gminy</t>
  </si>
  <si>
    <t>Zestaw komputerowy: Komputer Dell OptiPlex 3020 MT, Monitor LG 23.8" LED 24M35D</t>
  </si>
  <si>
    <t>Dysk WD My Cloud Mirror 6TB</t>
  </si>
  <si>
    <t>Zestaw komputerowy HP DC8000CM z zainstalowanym systemem operacyjnym Windows Vista,  skład zestawu: komputer HCW CZC030155H, monitor 3CQ901066J, Drukarka LEXMARK-72BVWPX, Skaner HP CN01BA60J3, UPS 3S0749X44674.</t>
  </si>
  <si>
    <t>Zestaw komputerowy Elite One 9 szt (od Marszałka)</t>
  </si>
  <si>
    <t xml:space="preserve">Kopiarka RICOH MP C2011SP </t>
  </si>
  <si>
    <t>Kserokopiarka – urządzenie wielofunkcyjne kolor OKI MC 562dnW 44952244 (SP Nowa Wieś)</t>
  </si>
  <si>
    <t>Drukarka BIOXOLON</t>
  </si>
  <si>
    <t>Serwer DELL T-320</t>
  </si>
  <si>
    <t>Drukarka HP Color LJ</t>
  </si>
  <si>
    <t>Lenovo LBG S500z AiO 10K3001KPB W 10Pro i5-6200U/8GB/1TB/GTX 920A 2GB/DVD/23 30291 P90115WXB</t>
  </si>
  <si>
    <t>Lenovo LBG S500z AiO 10K3001KPB W 10Pro i5-6200U/8GB/1TB/GTX 920A 2GB/DVD/23 30291 P90115WXh</t>
  </si>
  <si>
    <t>Lenovo LBG S500z AiO 10K3001KPB W 10Pro i5-6200U/8GB/1TB/GTX 920A 2GB/DVD/23 30291 P9015W2Q</t>
  </si>
  <si>
    <t>Lenovo LBG S500z AiO 10K3001KPB W 10Pro i5-6200U/8GB/1TB/GTX 920A 2GB/DVD/23 30291 P9015WXB</t>
  </si>
  <si>
    <t>Lenovo LBG S500z AiO 10K3001KPB W 10Pro i5-6200U/8GB/1TB/GTX 920A 2GB/DVD/23 30291 P9015WXD</t>
  </si>
  <si>
    <t>Drukarka HP Color JPRO200 M252dw Printer B4A22A 888182501641</t>
  </si>
  <si>
    <t>Zestaw komputerowy z monitorem Dell</t>
  </si>
  <si>
    <t>Zestaw komputerowy HP 8200DT z monitorem Dell SE2416H</t>
  </si>
  <si>
    <t>Monitor Dell SE2416H</t>
  </si>
  <si>
    <t>Zestaw komputerowy HP 8300DT Cire i 53570 3,4 GHz</t>
  </si>
  <si>
    <t>Zestaw komputerowy HP 8300DT Cire i 53570 3,4GHz z monitorem Dell SE2416H</t>
  </si>
  <si>
    <t>Syreny alarmowe w msc: Olszewo-Borki (GOK) - 1 szt - 20 549,61 zł; Nowa Wieś (OSP) - 1 szt - 20 549,61 wraz z pulpitem sterującym (UG) - 21 967,80 zł</t>
  </si>
  <si>
    <t>Netbook/Laptop 15.6" HP</t>
  </si>
  <si>
    <t>Komputer kompaktowy   ASUS 15szt</t>
  </si>
  <si>
    <t>Komputer kompaktowy netbook HP 3szt</t>
  </si>
  <si>
    <t>Tablica interaktywna MyBoard 95" 4 szt</t>
  </si>
  <si>
    <t>Netbook Dell Vastro 5568 i5 7200U/8GB/256+1000/10ProFHD</t>
  </si>
  <si>
    <t>System do głosowania "ELEKTRO"</t>
  </si>
  <si>
    <t>2. Gminna Biblioteka Publiczna</t>
  </si>
  <si>
    <t>KomputerDell VOSTRO 3250/3900 SFF , Monitor LG 24 MP48 Ha-P</t>
  </si>
  <si>
    <t>Drukarka HP Color Laser Jet Pro</t>
  </si>
  <si>
    <t xml:space="preserve">Kopiarka Ricoh MPC 2011SP </t>
  </si>
  <si>
    <t>3. Przedszkole Samorządowe w Olszewie Borkach</t>
  </si>
  <si>
    <t>Budynek Przedszkola</t>
  </si>
  <si>
    <t>Plac zabaw</t>
  </si>
  <si>
    <t>Ogrodzenie przedszkola</t>
  </si>
  <si>
    <t>konstrukcja ścian:  w części podziemnej ściany fundamentowe  wylewane z betonu B 12,5 o gr 40cm. W części nadziemnej warstwowe o gr. 42cm; ściany wewnętrzne gr. 25cm z cegły wapienno-piaskowej pełnej lub bloczków gazobetonowych na zaprawie cementowo-wapiennej m 30,  dach drewniany o konstrukcji płatwiowo-kleszczowej kąt nachylenia połaci dachowych 15. Pokrycie; blacha trapezowa na łatach drewnianych o wym 5x3,8cm</t>
  </si>
  <si>
    <t>Budynek zaprojektowano w klasie D odporności pożarowej. Z budynku przewidziano 2 wyjścia  na zewnątrz; bezpośrednie z korytarza oraz osobne wyjście z kuchni. Długość dojść ewakuacyjnych nie przekracza 20m. Do objektu prowadzi utwardzony dojazd pożarowy. Zaopatrzenie wodne do celów przeciw pożarowych - wiejska sieć hydrantowa. W budynku znajduje się podręczny sprzęt gaśniczy. Budynek jest monitorowany przez Agencję Ochrony Osób i Mienia GROM</t>
  </si>
  <si>
    <t>Zestaw komputerowy</t>
  </si>
  <si>
    <t>Telewizor LED LG</t>
  </si>
  <si>
    <t>Głośnik Sundbar LG</t>
  </si>
  <si>
    <t>Kopiarka KONICa MINOLTA</t>
  </si>
  <si>
    <t>2014, dobudowa 2017</t>
  </si>
  <si>
    <t>Park linowy</t>
  </si>
  <si>
    <t xml:space="preserve">Notbook Lenovo </t>
  </si>
  <si>
    <t>TV 43" LED Philips</t>
  </si>
  <si>
    <t>4. Gminny Ośrodek Pomocy Społecznej</t>
  </si>
  <si>
    <t>Komputer HP Pro One 400 G1 AIO (D5U24EA) WIN 8.1 PRO</t>
  </si>
  <si>
    <t>Komputer HP Pro One 400 G1 AIO (F4Q61EA) WIN 8.1 PRO</t>
  </si>
  <si>
    <t>Komputer All-in-One HP400G2 i 3-6100T 4GB 20” HD W7P W10P T4RO7EA 1Y</t>
  </si>
  <si>
    <t>Komputer All-in-One HP400 G2 i 3-6100T 4GB 20” HD+  500GB HD 530 W7P W10P T4RO7EA 1Y</t>
  </si>
  <si>
    <t>HP ML310eG8v2 E3-1220v3 SP7905GO EU Komputer(serwer)</t>
  </si>
  <si>
    <t>Urządzenie wielofunkcyjne BROTHER DCP-8250 DN</t>
  </si>
  <si>
    <t>Komputer HP 400 X3K62EA G2 AIO 20" NT i 3-610IT</t>
  </si>
  <si>
    <t>Drukarka KYOCERA ecosys P3055DN</t>
  </si>
  <si>
    <t>Dell 3020 i3-4150 8 GB 120SSd DVD SFF W 10p</t>
  </si>
  <si>
    <t>Urządzenie wielofunkcyjne KYOCERA ECOSYS M3655idn</t>
  </si>
  <si>
    <t>Urządzenie wielofunkcyjne KYOCERA ECOSYS M 3655idn</t>
  </si>
  <si>
    <t>5. Szkoła Podstawowa im. Wł. Broniewskiego W Olszewie-Borkach</t>
  </si>
  <si>
    <t xml:space="preserve">Budynek Cześć A </t>
  </si>
  <si>
    <t xml:space="preserve">Budynek część B </t>
  </si>
  <si>
    <t>Sala gimnastyczna</t>
  </si>
  <si>
    <t>Garaż - 2szt. wraz z łazienkami oraz przebieralnią</t>
  </si>
  <si>
    <t>Boisko wielofunkcyjne</t>
  </si>
  <si>
    <t>Ogrodzenie szkoły</t>
  </si>
  <si>
    <t>ostatnia modernizacja 2007</t>
  </si>
  <si>
    <t>Projektor Vivitek DX881ST</t>
  </si>
  <si>
    <t>Centrala IPM-032.L6x4.WM+ Karta IPM - 4AB+ Karta IPM - 2CO2AB</t>
  </si>
  <si>
    <t xml:space="preserve">Zestaw komputerowy </t>
  </si>
  <si>
    <t>Urządzenie wielofunkcyjne BROTHER DCP</t>
  </si>
  <si>
    <t>Komputer HP ELITE + monitor</t>
  </si>
  <si>
    <t xml:space="preserve">Komputer HP 8000 </t>
  </si>
  <si>
    <t>Notebook15,6` Asus+ Office</t>
  </si>
  <si>
    <t>Notebook 15,5' Asus+office</t>
  </si>
  <si>
    <t>Kolumna Aktywna Yamaha</t>
  </si>
  <si>
    <t>Mikser SMSON</t>
  </si>
  <si>
    <t>6. Szkoła Podstawowa w Grabówku</t>
  </si>
  <si>
    <t xml:space="preserve">Budynek szkoły  </t>
  </si>
  <si>
    <t xml:space="preserve">Budynek gospodarczy </t>
  </si>
  <si>
    <t>Boisko wraz z ogrodzeniem</t>
  </si>
  <si>
    <t>konstrukcja ścian - cegła wapienno - piaskowa, więźba dachowa drewniana pokryta blachą</t>
  </si>
  <si>
    <t xml:space="preserve">konstrukcja ścian - cegła  </t>
  </si>
  <si>
    <t>Sala komputerowa okratowana, drzwi okratowane na 3 zamki - znajduje się na I piętrze</t>
  </si>
  <si>
    <t>240m, 1 brama wjazdowa, 1 furtka wejściowa, ogrodzenie z siatki ocynkowanej</t>
  </si>
  <si>
    <t>Zestaw komputerowy OS-Int</t>
  </si>
  <si>
    <t>Urz. Wielofunkcyjne HP Lasejet M 227 DW</t>
  </si>
  <si>
    <t>Laptop Lenowo 110-15 JSK SSD-240 GB</t>
  </si>
  <si>
    <t>7. Szkoła Podstawowa z Przedszkolem w Nowej Wsi</t>
  </si>
  <si>
    <t>Budynek Szkoły wraz z salą gimnastyczną</t>
  </si>
  <si>
    <t>konstrukcja ścian - cegła, więźba dachowa drewniana kryta blachą</t>
  </si>
  <si>
    <t>Gaśnice proszkowe i śniegowe oraz hydranty. System alarmowy w pracowni komputerowej.</t>
  </si>
  <si>
    <t>8. Szkoła Podstawowa im. Janusza Korczaka w Antoniach</t>
  </si>
  <si>
    <t>Budynek  Szkoły wraz z salą gimnastyczną</t>
  </si>
  <si>
    <t>1973, rozbudowa w 1998</t>
  </si>
  <si>
    <t>konstrukacja ścian: pustak, cegła, pokrycie dachu: blacha trapezowa, strop żelbetowy oraz Teriva</t>
  </si>
  <si>
    <t xml:space="preserve">monitoring </t>
  </si>
  <si>
    <t>Tablica interaktywma 2x3 esprit MT PRO TIWEMTP, BenQ MX 842UST DLP XGA 3000ANASISI 1000:1 HDMI, głośniki LOGITECH Z130</t>
  </si>
  <si>
    <t>9. Szkoła Podstawowa w Przystani</t>
  </si>
  <si>
    <t>Boisko szkolne wraz z placem zabaw</t>
  </si>
  <si>
    <t>Ogrodzenie wokół placu zabaw</t>
  </si>
  <si>
    <t>Kserokopiarka Kyocera KM2050</t>
  </si>
  <si>
    <t>10. Gminny Ośrodek Kultury w Olszewie-Borkach</t>
  </si>
  <si>
    <t>Monitor LED 24' NEC EA244WMi WHITE</t>
  </si>
  <si>
    <t>Dell Optiplex 9020 SFF Core i5 4590 3.3 GHz</t>
  </si>
  <si>
    <t>11. Dzienny Dom "Senior +"</t>
  </si>
  <si>
    <t>Telewizor SAMSUNG UE55M5602</t>
  </si>
  <si>
    <t>Drukarka HP Laser Jet Pro M203 dw</t>
  </si>
  <si>
    <t>Aparat fotograficzny Canon 1300D</t>
  </si>
  <si>
    <t>Konsola Xbox Kinect</t>
  </si>
  <si>
    <t>WOS12324</t>
  </si>
  <si>
    <t xml:space="preserve">Renault </t>
  </si>
  <si>
    <t>Kangoo Helios</t>
  </si>
  <si>
    <t>VF1KW0BB539258287</t>
  </si>
  <si>
    <t>osobowy</t>
  </si>
  <si>
    <t>03.06.2008</t>
  </si>
  <si>
    <t>01.07.2020</t>
  </si>
  <si>
    <t>30.06.2021</t>
  </si>
  <si>
    <t>WOS31433</t>
  </si>
  <si>
    <t>Kangoo Express</t>
  </si>
  <si>
    <t>VF1FC1EHF40243301</t>
  </si>
  <si>
    <t>ciężarowy</t>
  </si>
  <si>
    <t>15.10.2008</t>
  </si>
  <si>
    <t>WOS52680</t>
  </si>
  <si>
    <t>Fiat</t>
  </si>
  <si>
    <t>Ducato</t>
  </si>
  <si>
    <t>specjalny sanitarny</t>
  </si>
  <si>
    <t>ZFA24400007563448</t>
  </si>
  <si>
    <t>28.11.2005</t>
  </si>
  <si>
    <t>WOS15880</t>
  </si>
  <si>
    <t>Volkswagen</t>
  </si>
  <si>
    <t xml:space="preserve">Transporter </t>
  </si>
  <si>
    <t>osobowy przewóz osób niepełnosprawnych</t>
  </si>
  <si>
    <t>WV2ZZ7HZ9H069142</t>
  </si>
  <si>
    <t>WOS14614</t>
  </si>
  <si>
    <t>TGL 12.240 4X2 BB</t>
  </si>
  <si>
    <t xml:space="preserve">MAN </t>
  </si>
  <si>
    <t>WMAN04ZZ88Y215320</t>
  </si>
  <si>
    <t xml:space="preserve"> specjalny pożarniczy</t>
  </si>
  <si>
    <t>16.10.2008</t>
  </si>
  <si>
    <t>WOS2233C</t>
  </si>
  <si>
    <t>SAM</t>
  </si>
  <si>
    <t>przyczepa lekka</t>
  </si>
  <si>
    <t>WOS009100080</t>
  </si>
  <si>
    <t>05.07.2010</t>
  </si>
  <si>
    <t>WOS32233</t>
  </si>
  <si>
    <t>Transporter</t>
  </si>
  <si>
    <t>specjalny pożarniczy</t>
  </si>
  <si>
    <t>WV2ZZZ70ZPH131559</t>
  </si>
  <si>
    <t>29.07.1993</t>
  </si>
  <si>
    <t>WOS3738C</t>
  </si>
  <si>
    <t>Niewiadów</t>
  </si>
  <si>
    <t>N300</t>
  </si>
  <si>
    <t>26.05.1994</t>
  </si>
  <si>
    <t>WOSS592</t>
  </si>
  <si>
    <t>005</t>
  </si>
  <si>
    <t>Jelcz</t>
  </si>
  <si>
    <t>01.03.1989</t>
  </si>
  <si>
    <t>WOS09321</t>
  </si>
  <si>
    <t>TGM 13.280 4X4 BL</t>
  </si>
  <si>
    <t>WMAN36ZZ28Y202615</t>
  </si>
  <si>
    <t>14.12.2007</t>
  </si>
  <si>
    <t>WOSA648</t>
  </si>
  <si>
    <t>Star 660M</t>
  </si>
  <si>
    <t>FSC Starachowice</t>
  </si>
  <si>
    <t>01.01.1981</t>
  </si>
  <si>
    <t>OKN8788</t>
  </si>
  <si>
    <t>Lublin 352417</t>
  </si>
  <si>
    <t>Daewoo</t>
  </si>
  <si>
    <t>SUL352417W0009695</t>
  </si>
  <si>
    <t>28.12.1998</t>
  </si>
  <si>
    <t>WOS3115C</t>
  </si>
  <si>
    <t>Cymerman PC 500A</t>
  </si>
  <si>
    <t xml:space="preserve">Zeppia </t>
  </si>
  <si>
    <t>SV9PC500AA1GK1028</t>
  </si>
  <si>
    <t>13.10.2011</t>
  </si>
  <si>
    <t>WOS30666</t>
  </si>
  <si>
    <t>FL612 4X2 11S</t>
  </si>
  <si>
    <t>Volvo</t>
  </si>
  <si>
    <t>YV2E4C4A7VB182182</t>
  </si>
  <si>
    <t>07.09.2011</t>
  </si>
  <si>
    <t>WOS48418</t>
  </si>
  <si>
    <t>Eurocargo</t>
  </si>
  <si>
    <t>Iveco</t>
  </si>
  <si>
    <t>ZCFA1GJ0102372834</t>
  </si>
  <si>
    <t>15.02.2002, w Polsce 02.10.2014</t>
  </si>
  <si>
    <t>WOS55211</t>
  </si>
  <si>
    <t>G270</t>
  </si>
  <si>
    <t>VF6BA02A000023286</t>
  </si>
  <si>
    <t>21.07.1995</t>
  </si>
  <si>
    <t>wyposażenie dodatkowe: podgrzewane lusterka, zbiornik na wodę 2000 litrów, skrzynia biegów automatyczna, autopompa dwustopniowa o wydajności 1600 dm3/min. Przy ciśnieniu 40 bar, zlokalizowana w obudowanym w przedziale zamykanym drzwiami żaluzjowymi odpornymi na korozję (autopompa umożliwia podanie wody do co najmniej dwóch nasad tłocznych 75, linii szybkiego natarcia, przedział autopompy posiada ogrzeanie postojowe typu webasto), jedno zwijadło szybkiego natarcia o dł. 60 metrów, na dachu znajdują się uchwyty do mocowania drabiny pożarniczej, bosaków i innego sprzętu technicznego, pożarniczego, kabina wyposażona w 6 uchwytów pod aparaty powietrzne, podnoszona w całości za pomocą siłownika hydraulicznego, czujniki otwarcia rolet i podestów z sygnalizacją, oświetlenie i sygnalizacja dźwiękowa dla pojazdu uprzywilejowanego, kabina z oświetleniem typu " Belka świetlna" z tyłu oświetlenie typu "fala świetlna", wspomaganie kirownicy, obudowa samochodu ze stali nierdzewnej oraz stali zabezpieczonej antykorozyjnie, poszycie zabudowy wykonane z aluminium, 4 podesty ułatwiające dostęp do sprzętu, kompresor wbudowany, zasilany z instalacji elektrycznej pojazdu, prostownik wbudowany, maszt oświetleniowy 2x1000W wysuwany pneumatycznie</t>
  </si>
  <si>
    <t>wyposażenie dodatkowe: ABS, autoalarm, dach nadwozia wysoki, immobilizer, kolumna kierownicy regulowana elektrycznie, komputer pokładowy, lusterka zewnętrzne regulowane elektrycznie, odtwarzacz płyt CD, osłona dolna silnika, poduksz powietrzna kierowcy i pasażera, przegroda przestrzeni bagażowej, przeszklenie furgonu, reflektory ksenonowe, skrzynia biegów sekwencyjna, światła p/mgielne przednie, wspomaganie układu kierowniczego, zamek centralny zdalnie sterowany</t>
  </si>
  <si>
    <t>wyposażenie dodatkowe: autoalarm, klimatyzacja, klimatyzacja tylna, radioodtwarzacz, tapicerka z weluru, wycieraczka i spryskiwacz tylnej szyby, zamek centralny</t>
  </si>
  <si>
    <t>WOS78775</t>
  </si>
  <si>
    <t>WMAN37ZZ1LY402884</t>
  </si>
  <si>
    <t>WOS19737</t>
  </si>
  <si>
    <t>Star 266</t>
  </si>
  <si>
    <t>01.01.1988</t>
  </si>
  <si>
    <t>LT126</t>
  </si>
  <si>
    <t xml:space="preserve">Husqwarna </t>
  </si>
  <si>
    <t>kosiarka samojezdna z przyczepą</t>
  </si>
  <si>
    <t>nr seryjny 01071017001346</t>
  </si>
  <si>
    <t>odśnieżarka</t>
  </si>
  <si>
    <t>wolnobiezne</t>
  </si>
  <si>
    <t>nr seryjny T05610120020120</t>
  </si>
  <si>
    <t>1. Gmina Olszewo-Borki</t>
  </si>
  <si>
    <t>Autosan</t>
  </si>
  <si>
    <t>A0909L</t>
  </si>
  <si>
    <t>SUADW3CFT8S680886</t>
  </si>
  <si>
    <t>WOS41730</t>
  </si>
  <si>
    <t>AUTOBUS</t>
  </si>
  <si>
    <t>Neptun</t>
  </si>
  <si>
    <t>N7-202PTD</t>
  </si>
  <si>
    <t>SXE1P202DHS108906</t>
  </si>
  <si>
    <t>WOS7077C</t>
  </si>
  <si>
    <t>przyczepa</t>
  </si>
  <si>
    <t>remorque 1</t>
  </si>
  <si>
    <t>SXE1P202DJS102700</t>
  </si>
  <si>
    <t>WOS7616C</t>
  </si>
  <si>
    <t>Lublin</t>
  </si>
  <si>
    <t>SUL352417M0008260</t>
  </si>
  <si>
    <t>WOS72944</t>
  </si>
  <si>
    <t>ciężarowy do 3,5 t</t>
  </si>
  <si>
    <t>Mrcedes-Benz</t>
  </si>
  <si>
    <t>1224Af</t>
  </si>
  <si>
    <t>WDB6502821K012113</t>
  </si>
  <si>
    <t>WOS62901</t>
  </si>
  <si>
    <t>SPECJALNY POŻARNICZY</t>
  </si>
  <si>
    <t>ZPC-ŚWODNIK</t>
  </si>
  <si>
    <t>WOS8086C</t>
  </si>
  <si>
    <t>Kierowanie podstawowymi rodzajami działalności publicznej.</t>
  </si>
  <si>
    <t>84.11.Z</t>
  </si>
  <si>
    <t>91.01.A</t>
  </si>
  <si>
    <t>Działalność bibliotek</t>
  </si>
  <si>
    <t>Przedszkola i szkolnictwo podstawowe.</t>
  </si>
  <si>
    <t>80.10.C</t>
  </si>
  <si>
    <t>Elementy mające wpływ na ocenę ryzyka</t>
  </si>
  <si>
    <t xml:space="preserve">Czy od 1997 r. wystąpiło w jednostce ryzyko powodzi? </t>
  </si>
  <si>
    <t>Tabela nr 1 - Informacje ogólne do oceny ryzyka w Gminie Olszewo-Borki</t>
  </si>
  <si>
    <t>Tabela nr 2 - Wykaz budynków i budowli w Gminie Olszewo-Borki</t>
  </si>
  <si>
    <t>Tabela nr 3 - Wykaz sprzętu elektronicznego w Gminie Olszewo-Borki</t>
  </si>
  <si>
    <t>Tabela nr 4</t>
  </si>
  <si>
    <t>2. Urząd Gminy</t>
  </si>
  <si>
    <t>3. Ochotnicza Straż Pożarna w Nowej Wsi, 07 - 416 Nowa Wieś, ul. Szkolna 14, Regon 550743815</t>
  </si>
  <si>
    <t>4.OSP w Rżańcu, 07 - 416 Olszewo Borki, Rżaniec 39, Regon 550744364</t>
  </si>
  <si>
    <t>5. OSP Zabiele Wielkie, 07 - 416 Nowa Wieś, Zabiele Wielkie 27, Regon 550743821</t>
  </si>
  <si>
    <t>6. OSP w Dobrołęce, 07 - 415 Olszewo Borki, Dobrołęka 29, Regon: 550743784</t>
  </si>
  <si>
    <t>7. OSP w Stepnie Starej, 07 - 415 Olszewo Borki, Stepna Stara 33, Regon 550743778</t>
  </si>
  <si>
    <t>8. OSP Olszewo Borki, 07 - 415 Olszewo Borki, Stanisława Wyspiańskiego 2A, Regon: 550743790</t>
  </si>
  <si>
    <t>9. OSP w Żeraniu Małym, 07 - 415 Olszewo Borki, Żerań Mały 12, Regon: 550744387</t>
  </si>
  <si>
    <t>85.20.Z</t>
  </si>
  <si>
    <t>88.10.Z</t>
  </si>
  <si>
    <t>88.99.Z</t>
  </si>
  <si>
    <t>Pomoc społeczna bez zakwaterowania, gdzie indziej nieskasyfikowana</t>
  </si>
  <si>
    <t>szkoły podstawowe</t>
  </si>
  <si>
    <t>90.04.Z</t>
  </si>
  <si>
    <t>działalność obiektów kulturalnych</t>
  </si>
  <si>
    <t>pomoc społeczna bez zakwaterowania dla osób w podeszłym wieku i osób niepelnosprawnych</t>
  </si>
  <si>
    <t>Solary</t>
  </si>
  <si>
    <t>1. 2017</t>
  </si>
  <si>
    <t>2. 2018</t>
  </si>
  <si>
    <t>3. 2019</t>
  </si>
  <si>
    <t>4. 2020</t>
  </si>
  <si>
    <t>Ryzyko</t>
  </si>
  <si>
    <t>AC</t>
  </si>
  <si>
    <t>uszkodzenie pojazdu o pniak drzewa</t>
  </si>
  <si>
    <t>Elektronika</t>
  </si>
  <si>
    <t>Szkoda na nawierzchni.</t>
  </si>
  <si>
    <t>Mienie od wszystkich ryzyk</t>
  </si>
  <si>
    <t xml:space="preserve"> intensywne opady deszczu, zalanie</t>
  </si>
  <si>
    <t>zalanie z instalacji wodnej</t>
  </si>
  <si>
    <t>uszkodzenie ogrodzenia – wandalizm</t>
  </si>
  <si>
    <t>uszkodzenie mienia przez silny wiatr</t>
  </si>
  <si>
    <t>uszkodzenie drukarki na skutek upadku</t>
  </si>
  <si>
    <t>uszkodzone auto, wyrwa w jezdni</t>
  </si>
  <si>
    <t>uszkodzenie pojazdu wskutek najechania na wystający z jezdni fragment asfaltu i betonu</t>
  </si>
  <si>
    <t>najechanie pojazdu na wyrwę</t>
  </si>
  <si>
    <t>najechanie na dziurę</t>
  </si>
  <si>
    <t>OC dróg</t>
  </si>
  <si>
    <t>brak danych.</t>
  </si>
  <si>
    <t>Świetlica wiejska w msc. Rataje</t>
  </si>
  <si>
    <t>Budynek z salą sportową po byłym Gimnazjum im. Jana Pawła II w Olszewie-Borkach</t>
  </si>
  <si>
    <t>Budynek dwukondygnacyjny, dach kopertowy, lekko spadowy, kryty blachdachówką</t>
  </si>
  <si>
    <t>Budynek z salą sportową po byłym Gimnazjum im. Krzysztofa Kamila Baczyńskiego w Nowej Wsi</t>
  </si>
  <si>
    <t>Budynek dwukondygnacyjny, dach kopertowy, kryty balchodachówką</t>
  </si>
  <si>
    <t>Opel</t>
  </si>
  <si>
    <t>Astra</t>
  </si>
  <si>
    <t>WOS 72294</t>
  </si>
  <si>
    <t xml:space="preserve">Mercedes Benz </t>
  </si>
  <si>
    <t xml:space="preserve">1224 AF 4x2 </t>
  </si>
  <si>
    <t>Zestaw Komputerowy Pentium G2030 3GHz+ MS Windows 7 Home Premium+Ms Office standard edu molp+ monitor</t>
  </si>
  <si>
    <t xml:space="preserve">Tablica interaktywna esprit MT   </t>
  </si>
  <si>
    <t xml:space="preserve">Projektor NEC M332 xs + uchwyt    </t>
  </si>
  <si>
    <t>Tablica interaktywna ( głośnik + projektor)</t>
  </si>
  <si>
    <t>Konica Minolta Bizhub  4000 P Drukarka</t>
  </si>
  <si>
    <t>Aparat cyfrowy</t>
  </si>
  <si>
    <t>Aparat cyfrowy Sony  Cyber-Shot DSC- HX 350</t>
  </si>
  <si>
    <t>Niszczarka Wallner – HD 30 Cl</t>
  </si>
  <si>
    <t>Zestaw Interaktywny: tablica esprit plus, projektor NEC M260 XS</t>
  </si>
  <si>
    <t>Notebook ASUS</t>
  </si>
  <si>
    <t>komputer OS-INT 0012 G5400/G5400/4GB/400W/SSD120/W10EDU - 7 szt.</t>
  </si>
  <si>
    <t>Projektor - 2 szt.</t>
  </si>
  <si>
    <t>Tablica interaktywna - 2 szt.</t>
  </si>
  <si>
    <t>Notebook/laptop 15,6' Lenowo</t>
  </si>
  <si>
    <t>Notebook lenowo Ideapad 330-15IKB</t>
  </si>
  <si>
    <t>Laptop 330-15IKBE 81DE02BDPB…</t>
  </si>
  <si>
    <r>
      <t xml:space="preserve">Lenowo 320-15ISK… - </t>
    </r>
    <r>
      <rPr>
        <b/>
        <sz val="9"/>
        <rFont val="Arial"/>
        <family val="2"/>
      </rPr>
      <t>2 szt.</t>
    </r>
  </si>
  <si>
    <t>komputer stacjonarny</t>
  </si>
  <si>
    <t>Komputer do sterowania pracownią jęz.</t>
  </si>
  <si>
    <t>Monitor 22" FHD</t>
  </si>
  <si>
    <t>90" Tablica interaktywna</t>
  </si>
  <si>
    <t>Projektor ultrakrótko ogniskowy</t>
  </si>
  <si>
    <t>Laptopy na stanowisko uczniowskie (24szt.)</t>
  </si>
  <si>
    <t>HP Colr Laser MFP 178  nw 4ZB96A</t>
  </si>
  <si>
    <t>HP Urządzenie Wielofunkcyjne Color Laser Jet Pro MFP M 180 n</t>
  </si>
  <si>
    <t>Kopiarka K70 CEDR-TASKALFA</t>
  </si>
  <si>
    <t>2019-rok przejęcia</t>
  </si>
  <si>
    <t>Laptop Asus Transformer T 101 HA Sn: K4 NOCX012547142 z pakietem biurowym MS Office - 6 sztuk</t>
  </si>
  <si>
    <t>Aktywna kolumna głośnikowa z 2 mikrofonami</t>
  </si>
  <si>
    <t>Laptop Asus Transformer T101HA Sn: K4 NOCX012547142 z pakietem biurowym MS Office – 6 szt.</t>
  </si>
  <si>
    <t>W0L0TGF4835149125</t>
  </si>
  <si>
    <t>OSOBOWY</t>
  </si>
  <si>
    <t>04.12.2020</t>
  </si>
  <si>
    <t>03.12.2021</t>
  </si>
  <si>
    <t>WOS 75596</t>
  </si>
  <si>
    <t>WDB6502821K147641</t>
  </si>
  <si>
    <t>SPECJALNY POZARNICZY</t>
  </si>
  <si>
    <t>26.06.2021</t>
  </si>
  <si>
    <t>25.06.2022</t>
  </si>
  <si>
    <t>X</t>
  </si>
  <si>
    <t>brak</t>
  </si>
  <si>
    <t>Szkody podtopieninowe wystapily w 2009r. w wyniku nawalnych deszczów</t>
  </si>
  <si>
    <t>NIE</t>
  </si>
  <si>
    <t>O*</t>
  </si>
  <si>
    <t>konstrukcja ścian zewnętrznych: beton komórkowy, ściany wewnętrzne: cegła silikatowa, strop z płyt kanałowych, dach: stropodach, pokrycie dachu: papa na lepiku</t>
  </si>
  <si>
    <t>Zabezpieczenie przeciw pożarowe zgodne z przepisami, alarm, monitoring, teren ogrodzony</t>
  </si>
  <si>
    <t>konstrukcja ściany zewnętrznej i wewnętrzne: cegła czerwona ceramiczna, strop: DZ, DMS, dach: stropodach, pokrycie dachu: papa na lepiku</t>
  </si>
  <si>
    <t>ściany z cegły, stropodach pokryty papą</t>
  </si>
  <si>
    <t>Zabezpieczenia przeciw pożarowe zgodne z przepisami, skierowana jedna kamera, teren ogrodzony</t>
  </si>
  <si>
    <t>monitoring</t>
  </si>
  <si>
    <t>Szkoła ogrodzona jest tylko od ul. Wł. Broniewskiego Ogrodzenie zbudowane jest z fundamentu betonowego, wykończonego cegłą klinkierową i kształtowników stalowych</t>
  </si>
  <si>
    <t>TAK</t>
  </si>
  <si>
    <t>758 236 91 77</t>
  </si>
  <si>
    <t>SOLARY na budynkach mieszkańców Gminy oraz budynkach jednostek organizacyjnych Gminy - o wartości 6 170 665,39 zł</t>
  </si>
  <si>
    <t>Budynek biurowy - UG</t>
  </si>
  <si>
    <t>Pompy ciepła</t>
  </si>
  <si>
    <t>Urząd Gminy**</t>
  </si>
  <si>
    <t>**w tym:</t>
  </si>
  <si>
    <t>Placu zabaw  w msc. Dobrołęka</t>
  </si>
  <si>
    <t>Wyposażenie placu zabaw  w msc. Zebry-Wierzchlas</t>
  </si>
  <si>
    <t>Altana drewniana w msc. Żebry-Ostrowy I</t>
  </si>
  <si>
    <t>Wyposażenie placu zabaw przy ul. Sikorskiego w Łazach</t>
  </si>
  <si>
    <t>Doposażenie placu zabaw w msc. Mostowo</t>
  </si>
  <si>
    <t>Urządzenia do ćwiczeń (fitness) przy świetlicy wiejskiej w msc. Nakły</t>
  </si>
  <si>
    <t>Piłkochwyty na boisko</t>
  </si>
  <si>
    <t>Urządzenia do ćwiczeń tzw. siłownia zewnętrzna</t>
  </si>
  <si>
    <t>Otwarta Strefa Aktywności przy ul. Szymanowskiego w msc. Olszewo-Borki</t>
  </si>
  <si>
    <t>Korty tenisowe</t>
  </si>
  <si>
    <t>Altana w msc. Drężewo</t>
  </si>
  <si>
    <t>Skwer Niepodległości u zbiegu ul. Średniej i Matejki w msc. Olszewo-Borki.</t>
  </si>
  <si>
    <t>Oświetlenie solarne w msc. Działyń/Skrzypek</t>
  </si>
  <si>
    <t>Oświetlenie solarne w msc. Nowa Wieś ul. Kościelna i Słoneczna</t>
  </si>
  <si>
    <t>Ogrodzenie działki nr. 149/3, klubu w Ratajach</t>
  </si>
  <si>
    <t>Wiata przystankowa - Łazy</t>
  </si>
  <si>
    <t>Otwarta Strefa Aktywności w msc. Żebry - Stara Wieś</t>
  </si>
  <si>
    <t>Altana drewniana wraz z kostką betonową  msc. Wyszel nr diałki.174</t>
  </si>
  <si>
    <t>Altana drewniana w msc. Nowa Wieś</t>
  </si>
  <si>
    <t>Otwarta Strefa Aktywności w Białobrzegu Bliższym</t>
  </si>
  <si>
    <t xml:space="preserve">Ogrodzenie placu wiejskiego w msc. Łazy </t>
  </si>
  <si>
    <t xml:space="preserve">Ogrodzenie placu wiejskiego w msc. Żebry Ostrowy II </t>
  </si>
  <si>
    <t>Plac zabaw w msc. Białobrzeg Bliższy - wyposażenie</t>
  </si>
  <si>
    <t xml:space="preserve">Ogrodzenie placu wiejskiego w msc. Białobrzeg Bliższy </t>
  </si>
  <si>
    <t>Wiata przystankowa w msc.Nożewo</t>
  </si>
  <si>
    <t>Wiata przystankowa w msc.Dobrołęka</t>
  </si>
  <si>
    <t>Wiata przystankowa w msc.Działyń</t>
  </si>
  <si>
    <t>Wiata przystankowa w msc.Stepna Stara</t>
  </si>
  <si>
    <t>Plac zabaw - Żebry Ostrowy II</t>
  </si>
  <si>
    <t>Siłownia zewnętrzna - Łazy</t>
  </si>
  <si>
    <t>Kontener użytkowy używany nr 776 -Białobrzeg Dalszy</t>
  </si>
  <si>
    <t>Kopiarka Tshibo e-studio 2508</t>
  </si>
  <si>
    <t>Zestaw telewizor LED Philips z komputerem Intel</t>
  </si>
  <si>
    <t>Komputer Lenovo All In One</t>
  </si>
  <si>
    <t xml:space="preserve">Komputer Dell </t>
  </si>
  <si>
    <t>Komputer G1620/6A-B75M-D3V</t>
  </si>
  <si>
    <t xml:space="preserve">Komputer Digital </t>
  </si>
  <si>
    <t>Monitor Dell</t>
  </si>
  <si>
    <t>System nagłaśniający Bosch</t>
  </si>
  <si>
    <t>Drukarka HP Laserjet MFP</t>
  </si>
  <si>
    <t>Pulpit dyskusyjny</t>
  </si>
  <si>
    <t>Komputer LENOVO</t>
  </si>
  <si>
    <t>Netebook / Laptop 15,6"Dell vostro 3580</t>
  </si>
  <si>
    <t>Wykaz monitoringu</t>
  </si>
  <si>
    <t>System monitoringu</t>
  </si>
  <si>
    <t>Razem monitoring wizyjny</t>
  </si>
  <si>
    <t>Tabela nr 5 - Wykaz pojazdów w Gminie Olszewo-Borki</t>
  </si>
  <si>
    <t>Tabela nr 6 - Szkodowość w Gmienie Olszewo-Borki</t>
  </si>
  <si>
    <t>Specjalny POŻARNICZY</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</si>
</sst>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0.00&quot; zł&quot;"/>
    <numFmt numFmtId="182" formatCode="[$-415]dddd\,\ d\ mmmm\ yyyy"/>
    <numFmt numFmtId="183" formatCode="#,##0.00&quot; zł&quot;;[Red]\-#,##0.00&quot; zł&quot;"/>
    <numFmt numFmtId="184" formatCode="#,##0.00&quot; zł&quot;;\-#,##0.00&quot; zł&quot;"/>
  </numFmts>
  <fonts count="66">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b/>
      <i/>
      <sz val="12"/>
      <name val="Arial"/>
      <family val="2"/>
    </font>
    <font>
      <sz val="10"/>
      <color indexed="8"/>
      <name val="Arial"/>
      <family val="2"/>
    </font>
    <font>
      <b/>
      <sz val="13"/>
      <name val="Arial"/>
      <family val="2"/>
    </font>
    <font>
      <b/>
      <i/>
      <sz val="11"/>
      <name val="Arial"/>
      <family val="2"/>
    </font>
    <font>
      <b/>
      <sz val="11"/>
      <name val="Arial"/>
      <family val="2"/>
    </font>
    <font>
      <sz val="9"/>
      <name val="Arial"/>
      <family val="2"/>
    </font>
    <font>
      <b/>
      <i/>
      <sz val="10"/>
      <name val="Arial"/>
      <family val="2"/>
    </font>
    <font>
      <b/>
      <i/>
      <u val="single"/>
      <sz val="10"/>
      <name val="Arial"/>
      <family val="2"/>
    </font>
    <font>
      <sz val="8"/>
      <name val="Tahoma"/>
      <family val="2"/>
    </font>
    <font>
      <b/>
      <sz val="8"/>
      <name val="Tahoma"/>
      <family val="2"/>
    </font>
    <font>
      <b/>
      <sz val="14"/>
      <name val="Times New Roman"/>
      <family val="1"/>
    </font>
    <font>
      <sz val="10"/>
      <name val="Arial CE"/>
      <family val="2"/>
    </font>
    <font>
      <i/>
      <sz val="10"/>
      <name val="Arial"/>
      <family val="2"/>
    </font>
    <font>
      <b/>
      <sz val="10"/>
      <color indexed="8"/>
      <name val="Arial"/>
      <family val="2"/>
    </font>
    <font>
      <sz val="8"/>
      <name val="Arial"/>
      <family val="2"/>
    </font>
    <font>
      <b/>
      <sz val="10"/>
      <name val="Arial CE"/>
      <family val="0"/>
    </font>
    <font>
      <sz val="11"/>
      <name val="Arial"/>
      <family val="2"/>
    </font>
    <font>
      <b/>
      <sz val="12"/>
      <name val="Arial"/>
      <family val="2"/>
    </font>
    <font>
      <b/>
      <sz val="10"/>
      <color indexed="10"/>
      <name val="Arial"/>
      <family val="2"/>
    </font>
    <font>
      <b/>
      <sz val="9"/>
      <name val="Arial"/>
      <family val="2"/>
    </font>
    <font>
      <sz val="12"/>
      <name val="Times New Roman"/>
      <family val="1"/>
    </font>
    <font>
      <i/>
      <sz val="10"/>
      <name val="Times New Roman"/>
      <family val="1"/>
    </font>
    <font>
      <b/>
      <sz val="10"/>
      <name val="Times New Roman"/>
      <family val="1"/>
    </font>
    <font>
      <sz val="12"/>
      <name val="Symbol"/>
      <family val="1"/>
    </font>
    <font>
      <sz val="12"/>
      <name val="Arial"/>
      <family val="2"/>
    </font>
    <font>
      <b/>
      <sz val="1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style="medium"/>
      <top style="medium"/>
      <bottom style="mediu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16" fillId="0" borderId="0">
      <alignment/>
      <protection/>
    </xf>
    <xf numFmtId="0" fontId="59"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6" fillId="0" borderId="0" applyFont="0" applyFill="0" applyBorder="0" applyAlignment="0" applyProtection="0"/>
    <xf numFmtId="0" fontId="64" fillId="32" borderId="0" applyNumberFormat="0" applyBorder="0" applyAlignment="0" applyProtection="0"/>
  </cellStyleXfs>
  <cellXfs count="276">
    <xf numFmtId="0" fontId="0" fillId="0" borderId="0" xfId="0"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xf>
    <xf numFmtId="170" fontId="0" fillId="0" borderId="0" xfId="0" applyNumberFormat="1" applyFont="1" applyFill="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ill="1" applyAlignment="1">
      <alignment vertical="center"/>
    </xf>
    <xf numFmtId="0" fontId="0" fillId="0" borderId="0" xfId="0" applyFont="1" applyAlignment="1">
      <alignment horizontal="center"/>
    </xf>
    <xf numFmtId="0" fontId="0" fillId="0" borderId="0" xfId="0" applyFont="1" applyFill="1" applyAlignment="1">
      <alignment/>
    </xf>
    <xf numFmtId="0" fontId="1" fillId="0" borderId="0" xfId="0" applyFont="1" applyFill="1" applyAlignment="1">
      <alignment/>
    </xf>
    <xf numFmtId="0" fontId="0" fillId="0" borderId="10" xfId="0" applyFill="1" applyBorder="1" applyAlignment="1">
      <alignment horizontal="center" vertical="center"/>
    </xf>
    <xf numFmtId="0" fontId="0" fillId="0" borderId="0" xfId="0" applyFont="1" applyFill="1" applyBorder="1" applyAlignment="1">
      <alignment vertical="center"/>
    </xf>
    <xf numFmtId="0" fontId="1" fillId="0" borderId="10" xfId="0" applyFont="1" applyFill="1" applyBorder="1" applyAlignment="1">
      <alignment horizontal="right"/>
    </xf>
    <xf numFmtId="0" fontId="0" fillId="0" borderId="0" xfId="0" applyFont="1" applyFill="1" applyAlignment="1">
      <alignment/>
    </xf>
    <xf numFmtId="0" fontId="1" fillId="0" borderId="10" xfId="0" applyFont="1" applyFill="1" applyBorder="1" applyAlignment="1">
      <alignment vertical="center" wrapText="1"/>
    </xf>
    <xf numFmtId="0" fontId="1" fillId="0" borderId="0" xfId="0" applyFont="1" applyAlignment="1">
      <alignment/>
    </xf>
    <xf numFmtId="0" fontId="0" fillId="0" borderId="10" xfId="0" applyFont="1" applyBorder="1" applyAlignment="1">
      <alignment horizontal="center" wrapText="1"/>
    </xf>
    <xf numFmtId="0" fontId="1" fillId="0" borderId="10" xfId="0" applyFont="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0" fillId="0" borderId="10" xfId="0" applyFont="1" applyFill="1" applyBorder="1" applyAlignment="1">
      <alignment/>
    </xf>
    <xf numFmtId="0" fontId="0" fillId="0" borderId="11" xfId="0" applyFont="1" applyFill="1" applyBorder="1" applyAlignment="1">
      <alignment horizontal="center"/>
    </xf>
    <xf numFmtId="0" fontId="1" fillId="0" borderId="11" xfId="0" applyFont="1" applyFill="1" applyBorder="1" applyAlignment="1">
      <alignment vertical="center" wrapText="1"/>
    </xf>
    <xf numFmtId="0" fontId="15" fillId="0" borderId="10" xfId="0" applyFont="1" applyBorder="1" applyAlignment="1">
      <alignment horizontal="center" wrapText="1"/>
    </xf>
    <xf numFmtId="0" fontId="10" fillId="0" borderId="10" xfId="0" applyFont="1" applyBorder="1" applyAlignment="1">
      <alignment vertical="top" wrapText="1"/>
    </xf>
    <xf numFmtId="0" fontId="10" fillId="0" borderId="10" xfId="0" applyFont="1" applyBorder="1" applyAlignment="1">
      <alignment horizontal="center" vertical="top" wrapText="1"/>
    </xf>
    <xf numFmtId="2" fontId="0" fillId="0" borderId="10" xfId="0" applyNumberFormat="1" applyFont="1" applyFill="1" applyBorder="1" applyAlignment="1">
      <alignment vertical="center" wrapText="1"/>
    </xf>
    <xf numFmtId="14" fontId="1" fillId="0" borderId="10" xfId="0" applyNumberFormat="1" applyFont="1" applyFill="1" applyBorder="1" applyAlignment="1">
      <alignment horizontal="center" vertical="center" wrapText="1"/>
    </xf>
    <xf numFmtId="0" fontId="0" fillId="0" borderId="10" xfId="0" applyFont="1" applyBorder="1" applyAlignment="1">
      <alignment/>
    </xf>
    <xf numFmtId="0" fontId="16" fillId="0" borderId="10" xfId="0" applyFont="1" applyBorder="1" applyAlignment="1">
      <alignment horizontal="center" vertical="center"/>
    </xf>
    <xf numFmtId="168" fontId="0" fillId="0" borderId="10" xfId="0" applyNumberFormat="1" applyFont="1" applyFill="1" applyBorder="1" applyAlignment="1">
      <alignment horizontal="center" vertical="center" wrapText="1"/>
    </xf>
    <xf numFmtId="168" fontId="0" fillId="0" borderId="0" xfId="0" applyNumberFormat="1" applyFont="1" applyAlignment="1">
      <alignment horizontal="right"/>
    </xf>
    <xf numFmtId="0" fontId="1" fillId="0" borderId="0" xfId="0" applyFont="1" applyAlignment="1">
      <alignment horizontal="right"/>
    </xf>
    <xf numFmtId="0" fontId="0" fillId="0" borderId="10" xfId="0" applyFont="1" applyFill="1" applyBorder="1" applyAlignment="1">
      <alignment horizontal="left" vertical="center" wrapText="1"/>
    </xf>
    <xf numFmtId="168" fontId="17" fillId="0" borderId="10" xfId="0" applyNumberFormat="1" applyFont="1" applyFill="1" applyBorder="1" applyAlignment="1">
      <alignment horizontal="center" vertical="center" wrapText="1"/>
    </xf>
    <xf numFmtId="168" fontId="1" fillId="0" borderId="10" xfId="0" applyNumberFormat="1" applyFont="1" applyFill="1" applyBorder="1" applyAlignment="1">
      <alignment horizontal="right" vertical="center" wrapText="1"/>
    </xf>
    <xf numFmtId="0" fontId="0" fillId="0" borderId="0" xfId="0" applyFont="1" applyAlignment="1">
      <alignment/>
    </xf>
    <xf numFmtId="168" fontId="18" fillId="0" borderId="10" xfId="0" applyNumberFormat="1" applyFont="1" applyFill="1" applyBorder="1" applyAlignment="1">
      <alignment horizontal="right" vertical="center" wrapText="1"/>
    </xf>
    <xf numFmtId="0" fontId="0" fillId="0" borderId="0" xfId="0" applyFont="1" applyAlignment="1">
      <alignment horizontal="right"/>
    </xf>
    <xf numFmtId="0" fontId="0" fillId="0" borderId="10" xfId="0" applyBorder="1" applyAlignment="1">
      <alignment/>
    </xf>
    <xf numFmtId="0" fontId="0" fillId="0" borderId="10" xfId="0" applyBorder="1" applyAlignment="1">
      <alignment horizontal="center" vertical="center"/>
    </xf>
    <xf numFmtId="0" fontId="0" fillId="0" borderId="10" xfId="0" applyFont="1" applyFill="1" applyBorder="1" applyAlignment="1">
      <alignment horizontal="center" vertical="center"/>
    </xf>
    <xf numFmtId="168" fontId="0"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168" fontId="1" fillId="0" borderId="10" xfId="0" applyNumberFormat="1" applyFont="1" applyFill="1" applyBorder="1" applyAlignment="1">
      <alignment vertical="center" wrapText="1"/>
    </xf>
    <xf numFmtId="0" fontId="0"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0" fillId="0" borderId="0" xfId="0" applyFont="1" applyAlignment="1">
      <alignment horizontal="center"/>
    </xf>
    <xf numFmtId="168" fontId="0" fillId="0" borderId="0" xfId="0" applyNumberFormat="1" applyFont="1" applyAlignment="1">
      <alignment horizontal="center" wrapText="1"/>
    </xf>
    <xf numFmtId="0"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168" fontId="0" fillId="0" borderId="0" xfId="0" applyNumberFormat="1" applyAlignment="1">
      <alignment/>
    </xf>
    <xf numFmtId="168" fontId="7" fillId="0" borderId="0" xfId="0" applyNumberFormat="1" applyFont="1" applyAlignment="1">
      <alignment horizontal="right"/>
    </xf>
    <xf numFmtId="168" fontId="1" fillId="0" borderId="10" xfId="0" applyNumberFormat="1" applyFont="1" applyFill="1" applyBorder="1" applyAlignment="1">
      <alignment horizontal="center" vertical="center" wrapText="1"/>
    </xf>
    <xf numFmtId="168" fontId="1" fillId="0" borderId="10" xfId="0" applyNumberFormat="1" applyFont="1" applyFill="1" applyBorder="1" applyAlignment="1">
      <alignment vertical="center"/>
    </xf>
    <xf numFmtId="168" fontId="0" fillId="0" borderId="0" xfId="0" applyNumberFormat="1" applyFill="1" applyAlignment="1">
      <alignment/>
    </xf>
    <xf numFmtId="0" fontId="0" fillId="0" borderId="10" xfId="0" applyBorder="1" applyAlignment="1">
      <alignment horizontal="center"/>
    </xf>
    <xf numFmtId="0" fontId="0" fillId="0" borderId="0" xfId="0" applyAlignment="1">
      <alignment horizontal="center"/>
    </xf>
    <xf numFmtId="0" fontId="0" fillId="0" borderId="0" xfId="0" applyFont="1" applyAlignment="1">
      <alignment wrapText="1"/>
    </xf>
    <xf numFmtId="168" fontId="1" fillId="0" borderId="0" xfId="0" applyNumberFormat="1" applyFont="1" applyAlignment="1">
      <alignment horizontal="center" wrapText="1"/>
    </xf>
    <xf numFmtId="0" fontId="1" fillId="0" borderId="0" xfId="0" applyFont="1" applyFill="1" applyBorder="1" applyAlignment="1">
      <alignment horizontal="center" vertical="center" wrapText="1"/>
    </xf>
    <xf numFmtId="168" fontId="1" fillId="0" borderId="0" xfId="0" applyNumberFormat="1" applyFont="1" applyFill="1" applyBorder="1" applyAlignment="1">
      <alignment vertic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3" fontId="0" fillId="0" borderId="10" xfId="0" applyNumberFormat="1" applyFont="1" applyFill="1" applyBorder="1" applyAlignment="1">
      <alignment horizontal="center" vertical="center" wrapText="1"/>
    </xf>
    <xf numFmtId="0" fontId="1" fillId="0" borderId="0" xfId="0" applyFont="1" applyAlignment="1">
      <alignment horizontal="right" wrapText="1"/>
    </xf>
    <xf numFmtId="168" fontId="0" fillId="0" borderId="0" xfId="0" applyNumberFormat="1" applyFont="1" applyAlignment="1">
      <alignment horizontal="left"/>
    </xf>
    <xf numFmtId="0" fontId="0" fillId="0" borderId="10" xfId="0" applyFill="1" applyBorder="1" applyAlignment="1">
      <alignment vertical="center"/>
    </xf>
    <xf numFmtId="0" fontId="0" fillId="0" borderId="10" xfId="0" applyFill="1" applyBorder="1" applyAlignment="1">
      <alignment/>
    </xf>
    <xf numFmtId="0" fontId="5" fillId="0" borderId="0" xfId="0" applyFont="1" applyFill="1" applyBorder="1" applyAlignment="1">
      <alignment horizontal="right" vertical="center"/>
    </xf>
    <xf numFmtId="0" fontId="0" fillId="0" borderId="10" xfId="0" applyFont="1" applyFill="1" applyBorder="1" applyAlignment="1" quotePrefix="1">
      <alignment horizontal="center" vertical="center"/>
    </xf>
    <xf numFmtId="0" fontId="0" fillId="0" borderId="10" xfId="0" applyNumberFormat="1" applyFill="1" applyBorder="1" applyAlignment="1" quotePrefix="1">
      <alignment horizontal="center" vertical="center"/>
    </xf>
    <xf numFmtId="0" fontId="25" fillId="0" borderId="10" xfId="0" applyFont="1" applyBorder="1" applyAlignment="1">
      <alignment vertical="center" wrapText="1"/>
    </xf>
    <xf numFmtId="0" fontId="25" fillId="0" borderId="10" xfId="0" applyFont="1" applyBorder="1" applyAlignment="1">
      <alignment wrapText="1"/>
    </xf>
    <xf numFmtId="0" fontId="25" fillId="33" borderId="10" xfId="0" applyFont="1" applyFill="1" applyBorder="1" applyAlignment="1">
      <alignment vertical="center" wrapText="1"/>
    </xf>
    <xf numFmtId="0" fontId="25" fillId="33" borderId="10" xfId="0" applyFont="1" applyFill="1" applyBorder="1" applyAlignment="1">
      <alignment wrapText="1"/>
    </xf>
    <xf numFmtId="0" fontId="25" fillId="0" borderId="10" xfId="0" applyFont="1" applyFill="1" applyBorder="1" applyAlignment="1">
      <alignment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33" borderId="10" xfId="0" applyFont="1" applyFill="1" applyBorder="1" applyAlignment="1">
      <alignment horizontal="center" vertical="center"/>
    </xf>
    <xf numFmtId="0" fontId="25" fillId="0" borderId="10" xfId="0" applyFont="1" applyFill="1" applyBorder="1" applyAlignment="1">
      <alignment horizontal="center" vertical="center"/>
    </xf>
    <xf numFmtId="168" fontId="25" fillId="0" borderId="10" xfId="0" applyNumberFormat="1" applyFont="1" applyBorder="1" applyAlignment="1">
      <alignment vertical="center" wrapText="1"/>
    </xf>
    <xf numFmtId="168" fontId="25" fillId="0" borderId="10" xfId="0" applyNumberFormat="1" applyFont="1" applyBorder="1" applyAlignment="1">
      <alignment horizontal="right" vertical="center" wrapText="1"/>
    </xf>
    <xf numFmtId="44" fontId="25" fillId="0" borderId="10" xfId="42" applyNumberFormat="1" applyFont="1" applyBorder="1" applyAlignment="1">
      <alignment vertical="center"/>
    </xf>
    <xf numFmtId="44" fontId="25" fillId="33" borderId="10" xfId="42" applyNumberFormat="1" applyFont="1" applyFill="1" applyBorder="1" applyAlignment="1">
      <alignment vertical="center"/>
    </xf>
    <xf numFmtId="8" fontId="25" fillId="33" borderId="10" xfId="42" applyNumberFormat="1" applyFont="1" applyFill="1" applyBorder="1" applyAlignment="1">
      <alignment vertical="center"/>
    </xf>
    <xf numFmtId="8" fontId="25" fillId="0" borderId="10" xfId="42" applyNumberFormat="1" applyFont="1" applyFill="1" applyBorder="1" applyAlignment="1">
      <alignment vertical="center"/>
    </xf>
    <xf numFmtId="168" fontId="26" fillId="0" borderId="10" xfId="0" applyNumberFormat="1" applyFont="1" applyBorder="1" applyAlignment="1">
      <alignment horizontal="center" vertical="center" wrapText="1"/>
    </xf>
    <xf numFmtId="0" fontId="26" fillId="0" borderId="10" xfId="0" applyFont="1" applyBorder="1" applyAlignment="1">
      <alignment horizontal="center" vertical="center"/>
    </xf>
    <xf numFmtId="0" fontId="26" fillId="0" borderId="10" xfId="0" applyFont="1" applyBorder="1" applyAlignment="1">
      <alignment horizontal="left" vertical="center" wrapText="1"/>
    </xf>
    <xf numFmtId="0" fontId="26" fillId="0" borderId="10" xfId="0" applyFont="1" applyBorder="1" applyAlignment="1">
      <alignment vertical="center" wrapText="1"/>
    </xf>
    <xf numFmtId="2" fontId="25" fillId="0" borderId="10" xfId="0" applyNumberFormat="1" applyFont="1" applyBorder="1" applyAlignment="1">
      <alignment horizontal="center" vertical="center" wrapText="1"/>
    </xf>
    <xf numFmtId="168" fontId="4" fillId="0"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168" fontId="4" fillId="0" borderId="10" xfId="0" applyNumberFormat="1" applyFont="1" applyFill="1" applyBorder="1" applyAlignment="1">
      <alignment vertical="center"/>
    </xf>
    <xf numFmtId="0" fontId="25" fillId="0" borderId="10"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quotePrefix="1">
      <alignment horizontal="center" vertical="center" wrapText="1"/>
    </xf>
    <xf numFmtId="0" fontId="0" fillId="0" borderId="10" xfId="0" applyBorder="1" applyAlignment="1" quotePrefix="1">
      <alignment horizontal="center" wrapText="1"/>
    </xf>
    <xf numFmtId="0" fontId="0" fillId="0" borderId="1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10" fillId="0" borderId="10" xfId="0" applyFont="1" applyBorder="1" applyAlignment="1">
      <alignment horizontal="center" vertical="center" wrapText="1"/>
    </xf>
    <xf numFmtId="168" fontId="1" fillId="0" borderId="0" xfId="0" applyNumberFormat="1" applyFont="1" applyAlignment="1">
      <alignment vertical="center"/>
    </xf>
    <xf numFmtId="168" fontId="10" fillId="0" borderId="10" xfId="0" applyNumberFormat="1" applyFont="1" applyBorder="1" applyAlignment="1">
      <alignment vertical="center" wrapText="1"/>
    </xf>
    <xf numFmtId="168" fontId="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168" fontId="1" fillId="0" borderId="10" xfId="0" applyNumberFormat="1" applyFont="1" applyBorder="1" applyAlignment="1">
      <alignment vertical="center" wrapText="1"/>
    </xf>
    <xf numFmtId="168" fontId="0" fillId="0" borderId="10" xfId="0" applyNumberFormat="1" applyFont="1" applyFill="1" applyBorder="1" applyAlignment="1">
      <alignment vertical="center" wrapText="1"/>
    </xf>
    <xf numFmtId="168" fontId="0" fillId="0" borderId="0" xfId="0" applyNumberFormat="1" applyFont="1" applyAlignment="1">
      <alignment vertical="center" wrapText="1"/>
    </xf>
    <xf numFmtId="168" fontId="0" fillId="0" borderId="0" xfId="0" applyNumberFormat="1" applyFont="1" applyAlignment="1">
      <alignment vertical="center"/>
    </xf>
    <xf numFmtId="0" fontId="10" fillId="0" borderId="10" xfId="0" applyFont="1" applyBorder="1" applyAlignment="1">
      <alignment horizontal="left" vertical="center" wrapText="1"/>
    </xf>
    <xf numFmtId="0" fontId="0" fillId="0" borderId="10" xfId="0" applyNumberFormat="1" applyFont="1" applyFill="1" applyBorder="1" applyAlignment="1">
      <alignment horizontal="center" vertical="center" wrapText="1"/>
    </xf>
    <xf numFmtId="168" fontId="0" fillId="0" borderId="10"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21" fillId="0" borderId="0" xfId="0" applyFont="1" applyFill="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wrapText="1"/>
    </xf>
    <xf numFmtId="3" fontId="21" fillId="0" borderId="10"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44" fontId="0" fillId="0" borderId="0" xfId="0" applyNumberFormat="1" applyAlignment="1">
      <alignment/>
    </xf>
    <xf numFmtId="44" fontId="0" fillId="0" borderId="0" xfId="0" applyNumberFormat="1" applyFill="1" applyAlignment="1">
      <alignment/>
    </xf>
    <xf numFmtId="44" fontId="0" fillId="0" borderId="0" xfId="0" applyNumberFormat="1" applyAlignment="1">
      <alignment vertical="center"/>
    </xf>
    <xf numFmtId="44" fontId="0" fillId="0" borderId="0" xfId="0" applyNumberFormat="1" applyFill="1" applyAlignment="1">
      <alignment vertical="center"/>
    </xf>
    <xf numFmtId="0" fontId="0" fillId="0" borderId="10" xfId="0" applyBorder="1" applyAlignment="1" quotePrefix="1">
      <alignment horizontal="center" vertical="center"/>
    </xf>
    <xf numFmtId="0" fontId="1" fillId="0" borderId="16" xfId="0" applyFont="1" applyBorder="1" applyAlignment="1">
      <alignment/>
    </xf>
    <xf numFmtId="0" fontId="9" fillId="0" borderId="16" xfId="0" applyFont="1" applyBorder="1" applyAlignment="1">
      <alignment/>
    </xf>
    <xf numFmtId="44" fontId="0" fillId="0" borderId="10" xfId="0" applyNumberFormat="1" applyFont="1" applyFill="1" applyBorder="1" applyAlignment="1">
      <alignment horizontal="center" vertical="center" wrapText="1"/>
    </xf>
    <xf numFmtId="168" fontId="9" fillId="0" borderId="1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10" xfId="0" applyFont="1" applyBorder="1" applyAlignment="1">
      <alignment vertical="center"/>
    </xf>
    <xf numFmtId="0" fontId="0" fillId="0" borderId="10" xfId="0" applyBorder="1" applyAlignment="1">
      <alignment vertical="center" wrapText="1"/>
    </xf>
    <xf numFmtId="44" fontId="10" fillId="0" borderId="10" xfId="0" applyNumberFormat="1" applyFont="1" applyBorder="1" applyAlignment="1">
      <alignment horizontal="left" vertical="center" wrapText="1"/>
    </xf>
    <xf numFmtId="0" fontId="19" fillId="0" borderId="10" xfId="0" applyFont="1" applyBorder="1" applyAlignment="1">
      <alignment horizontal="left" vertical="center" wrapText="1"/>
    </xf>
    <xf numFmtId="0" fontId="10" fillId="0" borderId="12" xfId="0" applyFont="1" applyBorder="1" applyAlignment="1">
      <alignment vertical="center" wrapText="1"/>
    </xf>
    <xf numFmtId="0" fontId="10" fillId="0" borderId="17" xfId="0" applyFont="1" applyBorder="1" applyAlignment="1">
      <alignment vertical="center" wrapText="1"/>
    </xf>
    <xf numFmtId="168" fontId="10" fillId="0" borderId="18" xfId="0" applyNumberFormat="1" applyFont="1" applyBorder="1" applyAlignment="1">
      <alignment vertical="center" wrapText="1"/>
    </xf>
    <xf numFmtId="0" fontId="0" fillId="34"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0" borderId="18" xfId="0" applyBorder="1" applyAlignment="1">
      <alignment horizontal="center"/>
    </xf>
    <xf numFmtId="168" fontId="1" fillId="0" borderId="10" xfId="0" applyNumberFormat="1" applyFont="1" applyBorder="1" applyAlignment="1">
      <alignment horizontal="center" vertical="center" wrapText="1"/>
    </xf>
    <xf numFmtId="0" fontId="0" fillId="0" borderId="10" xfId="0" applyFill="1" applyBorder="1" applyAlignment="1">
      <alignment vertical="center" wrapText="1"/>
    </xf>
    <xf numFmtId="0" fontId="0" fillId="33" borderId="1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44" fontId="0" fillId="33" borderId="10" xfId="0" applyNumberFormat="1" applyFill="1" applyBorder="1" applyAlignment="1">
      <alignment vertical="center"/>
    </xf>
    <xf numFmtId="168" fontId="0" fillId="33" borderId="10" xfId="0" applyNumberFormat="1" applyFont="1" applyFill="1" applyBorder="1" applyAlignment="1">
      <alignment horizontal="right"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49" fontId="0" fillId="33" borderId="10" xfId="0" applyNumberFormat="1" applyFont="1" applyFill="1" applyBorder="1" applyAlignment="1">
      <alignment vertical="center" wrapText="1"/>
    </xf>
    <xf numFmtId="168" fontId="0" fillId="33" borderId="10" xfId="0" applyNumberFormat="1" applyFont="1" applyFill="1" applyBorder="1" applyAlignment="1">
      <alignment horizontal="right" vertical="center"/>
    </xf>
    <xf numFmtId="168" fontId="0" fillId="0" borderId="0" xfId="0" applyNumberFormat="1" applyFill="1" applyAlignment="1">
      <alignment vertical="center"/>
    </xf>
    <xf numFmtId="44" fontId="0" fillId="33" borderId="15" xfId="0" applyNumberFormat="1" applyFont="1" applyFill="1" applyBorder="1" applyAlignment="1">
      <alignment vertical="center" wrapText="1"/>
    </xf>
    <xf numFmtId="44" fontId="0" fillId="33" borderId="10" xfId="0" applyNumberFormat="1" applyFont="1" applyFill="1" applyBorder="1" applyAlignment="1">
      <alignment vertical="center" wrapText="1"/>
    </xf>
    <xf numFmtId="44" fontId="0" fillId="33" borderId="12" xfId="0" applyNumberFormat="1" applyFill="1" applyBorder="1" applyAlignment="1">
      <alignment vertical="center"/>
    </xf>
    <xf numFmtId="44" fontId="0" fillId="33" borderId="12" xfId="0" applyNumberFormat="1" applyFont="1" applyFill="1" applyBorder="1" applyAlignment="1">
      <alignment vertical="center"/>
    </xf>
    <xf numFmtId="44" fontId="0" fillId="33" borderId="12" xfId="0" applyNumberFormat="1" applyFont="1" applyFill="1" applyBorder="1" applyAlignment="1">
      <alignment vertical="center"/>
    </xf>
    <xf numFmtId="44" fontId="6" fillId="33" borderId="12" xfId="0" applyNumberFormat="1" applyFont="1" applyFill="1" applyBorder="1" applyAlignment="1">
      <alignment vertical="center"/>
    </xf>
    <xf numFmtId="0" fontId="10"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44" fontId="10" fillId="33" borderId="10" xfId="0" applyNumberFormat="1" applyFont="1" applyFill="1" applyBorder="1" applyAlignment="1">
      <alignment horizontal="left" vertical="center" wrapText="1"/>
    </xf>
    <xf numFmtId="168" fontId="10" fillId="33" borderId="10" xfId="0" applyNumberFormat="1" applyFont="1" applyFill="1" applyBorder="1" applyAlignment="1">
      <alignment vertical="center" wrapText="1"/>
    </xf>
    <xf numFmtId="0" fontId="24" fillId="35" borderId="10" xfId="0" applyFont="1" applyFill="1" applyBorder="1" applyAlignment="1">
      <alignment horizontal="center" vertical="center"/>
    </xf>
    <xf numFmtId="0" fontId="24" fillId="35" borderId="10" xfId="0" applyFont="1" applyFill="1" applyBorder="1" applyAlignment="1">
      <alignment horizontal="center" vertical="center" wrapText="1"/>
    </xf>
    <xf numFmtId="0" fontId="0" fillId="34" borderId="10" xfId="0" applyFont="1" applyFill="1" applyBorder="1" applyAlignment="1">
      <alignment vertical="center" wrapText="1"/>
    </xf>
    <xf numFmtId="0" fontId="0" fillId="34" borderId="10" xfId="0" applyFont="1" applyFill="1" applyBorder="1" applyAlignment="1">
      <alignment/>
    </xf>
    <xf numFmtId="0" fontId="0" fillId="34" borderId="10" xfId="0" applyFill="1" applyBorder="1" applyAlignment="1">
      <alignment horizontal="center" vertical="center"/>
    </xf>
    <xf numFmtId="0" fontId="1" fillId="34" borderId="10" xfId="0" applyFont="1" applyFill="1" applyBorder="1" applyAlignment="1">
      <alignment horizontal="left" vertical="center" wrapText="1"/>
    </xf>
    <xf numFmtId="0" fontId="1" fillId="34" borderId="10" xfId="0" applyFont="1" applyFill="1" applyBorder="1" applyAlignment="1">
      <alignment vertical="center" wrapText="1"/>
    </xf>
    <xf numFmtId="44" fontId="1" fillId="34" borderId="10" xfId="61" applyFont="1" applyFill="1" applyBorder="1" applyAlignment="1">
      <alignment horizontal="left" vertical="center" wrapText="1"/>
    </xf>
    <xf numFmtId="168" fontId="30" fillId="35" borderId="19" xfId="0" applyNumberFormat="1" applyFont="1" applyFill="1" applyBorder="1" applyAlignment="1">
      <alignment horizontal="right" vertical="center"/>
    </xf>
    <xf numFmtId="168" fontId="9" fillId="35" borderId="10" xfId="0" applyNumberFormat="1" applyFont="1" applyFill="1" applyBorder="1" applyAlignment="1">
      <alignment vertical="center" wrapText="1"/>
    </xf>
    <xf numFmtId="0" fontId="0" fillId="35" borderId="0" xfId="0" applyFill="1" applyAlignment="1">
      <alignment horizontal="center" vertical="center"/>
    </xf>
    <xf numFmtId="0" fontId="1" fillId="35" borderId="10" xfId="0" applyFont="1" applyFill="1" applyBorder="1" applyAlignment="1">
      <alignment horizontal="center" vertical="center"/>
    </xf>
    <xf numFmtId="168" fontId="1" fillId="35" borderId="10" xfId="0" applyNumberFormat="1" applyFont="1" applyFill="1" applyBorder="1" applyAlignment="1">
      <alignment horizontal="center" vertical="center" wrapText="1"/>
    </xf>
    <xf numFmtId="0" fontId="21" fillId="35" borderId="10" xfId="0" applyFont="1" applyFill="1" applyBorder="1" applyAlignment="1">
      <alignment/>
    </xf>
    <xf numFmtId="168" fontId="9" fillId="35" borderId="10" xfId="0" applyNumberFormat="1" applyFont="1" applyFill="1" applyBorder="1" applyAlignment="1">
      <alignment/>
    </xf>
    <xf numFmtId="44" fontId="9" fillId="35" borderId="10" xfId="0" applyNumberFormat="1" applyFont="1" applyFill="1" applyBorder="1" applyAlignment="1">
      <alignment vertical="center"/>
    </xf>
    <xf numFmtId="0" fontId="1" fillId="35" borderId="20"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0" fillId="34" borderId="15" xfId="0" applyFont="1" applyFill="1" applyBorder="1" applyAlignment="1">
      <alignment vertical="center"/>
    </xf>
    <xf numFmtId="0" fontId="0" fillId="34" borderId="10" xfId="0" applyFont="1" applyFill="1" applyBorder="1" applyAlignment="1">
      <alignment vertical="center"/>
    </xf>
    <xf numFmtId="0" fontId="1" fillId="3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7" fillId="35" borderId="15" xfId="0" applyFont="1" applyFill="1" applyBorder="1" applyAlignment="1">
      <alignment horizontal="center" vertical="center" wrapText="1"/>
    </xf>
    <xf numFmtId="0" fontId="22" fillId="34" borderId="10" xfId="0" applyFont="1" applyFill="1" applyBorder="1" applyAlignment="1">
      <alignment horizontal="left" vertical="center" wrapText="1"/>
    </xf>
    <xf numFmtId="168" fontId="25" fillId="0" borderId="18" xfId="0" applyNumberFormat="1" applyFont="1" applyBorder="1" applyAlignment="1">
      <alignment horizontal="right" vertical="center" wrapText="1"/>
    </xf>
    <xf numFmtId="168" fontId="25" fillId="0" borderId="22" xfId="0" applyNumberFormat="1" applyFont="1" applyBorder="1" applyAlignment="1">
      <alignment horizontal="right" vertical="center" wrapText="1"/>
    </xf>
    <xf numFmtId="168" fontId="25" fillId="0" borderId="15" xfId="0" applyNumberFormat="1" applyFont="1" applyBorder="1" applyAlignment="1">
      <alignment horizontal="right" vertical="center" wrapText="1"/>
    </xf>
    <xf numFmtId="0" fontId="0" fillId="0" borderId="1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5" xfId="0" applyFont="1" applyFill="1" applyBorder="1" applyAlignment="1">
      <alignment horizontal="center" vertical="center" wrapText="1"/>
    </xf>
    <xf numFmtId="168" fontId="30" fillId="35" borderId="23" xfId="0" applyNumberFormat="1" applyFont="1" applyFill="1" applyBorder="1" applyAlignment="1">
      <alignment horizontal="center" vertical="center"/>
    </xf>
    <xf numFmtId="168" fontId="30" fillId="35" borderId="24" xfId="0" applyNumberFormat="1" applyFont="1" applyFill="1" applyBorder="1" applyAlignment="1">
      <alignment horizontal="center" vertical="center"/>
    </xf>
    <xf numFmtId="0" fontId="1" fillId="34" borderId="13"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14" xfId="0" applyFont="1" applyFill="1" applyBorder="1" applyAlignment="1">
      <alignment horizontal="left" vertical="center" wrapText="1"/>
    </xf>
    <xf numFmtId="0" fontId="11" fillId="35" borderId="10" xfId="0"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9" fillId="34" borderId="10" xfId="0" applyFont="1" applyFill="1" applyBorder="1" applyAlignment="1">
      <alignment horizontal="left" vertical="center" wrapText="1"/>
    </xf>
    <xf numFmtId="0" fontId="1" fillId="0" borderId="10" xfId="0" applyFont="1" applyBorder="1" applyAlignment="1">
      <alignment horizontal="center" vertical="top" wrapText="1"/>
    </xf>
    <xf numFmtId="0" fontId="9" fillId="35" borderId="10" xfId="0" applyFont="1" applyFill="1" applyBorder="1" applyAlignment="1">
      <alignment horizontal="center" wrapText="1"/>
    </xf>
    <xf numFmtId="0" fontId="8" fillId="35" borderId="10" xfId="0" applyFont="1" applyFill="1" applyBorder="1" applyAlignment="1">
      <alignment horizontal="center" vertical="center" wrapText="1"/>
    </xf>
    <xf numFmtId="0" fontId="29" fillId="35" borderId="13" xfId="0" applyFont="1" applyFill="1" applyBorder="1" applyAlignment="1">
      <alignment horizontal="left" vertical="center"/>
    </xf>
    <xf numFmtId="0" fontId="29" fillId="35" borderId="14" xfId="0" applyFont="1" applyFill="1" applyBorder="1" applyAlignment="1">
      <alignment horizontal="left" vertical="center"/>
    </xf>
    <xf numFmtId="0" fontId="1" fillId="0" borderId="18" xfId="0" applyFont="1" applyFill="1" applyBorder="1" applyAlignment="1">
      <alignment horizontal="center" vertical="center"/>
    </xf>
    <xf numFmtId="0" fontId="1" fillId="35" borderId="26"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1" fillId="35" borderId="20" xfId="0" applyFont="1" applyFill="1" applyBorder="1" applyAlignment="1">
      <alignment horizontal="center" vertical="center" wrapText="1"/>
    </xf>
    <xf numFmtId="0" fontId="1" fillId="35" borderId="32" xfId="0" applyFont="1" applyFill="1" applyBorder="1" applyAlignment="1">
      <alignment horizontal="center" vertical="center" wrapText="1"/>
    </xf>
    <xf numFmtId="0" fontId="1" fillId="35" borderId="33" xfId="0" applyFont="1" applyFill="1" applyBorder="1" applyAlignment="1">
      <alignment horizontal="center" vertical="center" wrapText="1"/>
    </xf>
    <xf numFmtId="0" fontId="1" fillId="35" borderId="34"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36" xfId="0" applyFont="1" applyFill="1" applyBorder="1" applyAlignment="1">
      <alignment horizontal="center" vertical="center" wrapText="1"/>
    </xf>
    <xf numFmtId="0" fontId="1" fillId="35" borderId="37"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4" fillId="34" borderId="13"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9" fillId="35" borderId="39" xfId="0" applyFont="1" applyFill="1" applyBorder="1" applyAlignment="1">
      <alignment horizontal="center" vertical="center" wrapText="1"/>
    </xf>
    <xf numFmtId="0" fontId="9" fillId="35" borderId="40"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4" fillId="34" borderId="13" xfId="0" applyFont="1" applyFill="1" applyBorder="1" applyAlignment="1">
      <alignment vertical="center" wrapText="1"/>
    </xf>
    <xf numFmtId="0" fontId="4" fillId="34" borderId="25" xfId="0" applyFont="1" applyFill="1" applyBorder="1" applyAlignment="1">
      <alignment vertical="center" wrapText="1"/>
    </xf>
    <xf numFmtId="0" fontId="4" fillId="34" borderId="14" xfId="0" applyFont="1" applyFill="1" applyBorder="1" applyAlignment="1">
      <alignment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3" xfId="0" applyFont="1" applyFill="1" applyBorder="1" applyAlignment="1">
      <alignment horizontal="center" vertical="center" wrapText="1"/>
    </xf>
    <xf numFmtId="0" fontId="1" fillId="35" borderId="14"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1609725</xdr:colOff>
      <xdr:row>5</xdr:row>
      <xdr:rowOff>28575</xdr:rowOff>
    </xdr:to>
    <xdr:pic>
      <xdr:nvPicPr>
        <xdr:cNvPr id="1" name="Picture 2"/>
        <xdr:cNvPicPr preferRelativeResize="1">
          <a:picLocks noChangeAspect="1"/>
        </xdr:cNvPicPr>
      </xdr:nvPicPr>
      <xdr:blipFill>
        <a:blip r:embed="rId1"/>
        <a:stretch>
          <a:fillRect/>
        </a:stretch>
      </xdr:blipFill>
      <xdr:spPr>
        <a:xfrm>
          <a:off x="0" y="0"/>
          <a:ext cx="1971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1695450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9812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1600200</xdr:colOff>
      <xdr:row>5</xdr:row>
      <xdr:rowOff>0</xdr:rowOff>
    </xdr:to>
    <xdr:pic>
      <xdr:nvPicPr>
        <xdr:cNvPr id="1" name="Picture 2"/>
        <xdr:cNvPicPr preferRelativeResize="1">
          <a:picLocks noChangeAspect="1"/>
        </xdr:cNvPicPr>
      </xdr:nvPicPr>
      <xdr:blipFill>
        <a:blip r:embed="rId1"/>
        <a:stretch>
          <a:fillRect/>
        </a:stretch>
      </xdr:blipFill>
      <xdr:spPr>
        <a:xfrm>
          <a:off x="0" y="0"/>
          <a:ext cx="197167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1590675</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9812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685800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9812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247650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21526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zoomScale="80" zoomScaleNormal="80" workbookViewId="0" topLeftCell="A10">
      <selection activeCell="I14" sqref="I14"/>
    </sheetView>
  </sheetViews>
  <sheetFormatPr defaultColWidth="9.140625" defaultRowHeight="12.75"/>
  <cols>
    <col min="1" max="1" width="5.421875" style="0" customWidth="1"/>
    <col min="2" max="2" width="43.8515625" style="0" customWidth="1"/>
    <col min="3" max="3" width="14.57421875" style="0" customWidth="1"/>
    <col min="4" max="4" width="12.7109375" style="68" customWidth="1"/>
    <col min="5" max="5" width="30.8515625" style="68" customWidth="1"/>
    <col min="6" max="6" width="10.421875" style="68" customWidth="1"/>
    <col min="7" max="7" width="26.8515625" style="68" customWidth="1"/>
    <col min="8" max="8" width="31.57421875" style="0" customWidth="1"/>
    <col min="9" max="9" width="26.57421875" style="0" customWidth="1"/>
  </cols>
  <sheetData>
    <row r="7" ht="12.75">
      <c r="A7" s="23" t="s">
        <v>447</v>
      </c>
    </row>
    <row r="9" spans="1:9" ht="41.25" customHeight="1">
      <c r="A9" s="189" t="s">
        <v>8</v>
      </c>
      <c r="B9" s="189" t="s">
        <v>9</v>
      </c>
      <c r="C9" s="189" t="s">
        <v>10</v>
      </c>
      <c r="D9" s="189" t="s">
        <v>11</v>
      </c>
      <c r="E9" s="189" t="s">
        <v>64</v>
      </c>
      <c r="F9" s="189" t="s">
        <v>6</v>
      </c>
      <c r="G9" s="190" t="s">
        <v>37</v>
      </c>
      <c r="H9" s="190" t="s">
        <v>445</v>
      </c>
      <c r="I9" s="190" t="s">
        <v>446</v>
      </c>
    </row>
    <row r="10" spans="1:9" ht="76.5" customHeight="1">
      <c r="A10" s="118">
        <v>1</v>
      </c>
      <c r="B10" s="39" t="s">
        <v>58</v>
      </c>
      <c r="C10" s="47" t="s">
        <v>59</v>
      </c>
      <c r="D10" s="57" t="s">
        <v>60</v>
      </c>
      <c r="E10" s="112" t="s">
        <v>65</v>
      </c>
      <c r="F10" s="118" t="s">
        <v>440</v>
      </c>
      <c r="G10" s="51" t="s">
        <v>439</v>
      </c>
      <c r="H10" s="164" t="s">
        <v>552</v>
      </c>
      <c r="I10" s="46" t="s">
        <v>541</v>
      </c>
    </row>
    <row r="11" spans="1:9" s="11" customFormat="1" ht="39" customHeight="1">
      <c r="A11" s="47">
        <v>2</v>
      </c>
      <c r="B11" s="39" t="s">
        <v>61</v>
      </c>
      <c r="C11" s="47" t="s">
        <v>62</v>
      </c>
      <c r="D11" s="57">
        <v>550086381</v>
      </c>
      <c r="E11" s="112" t="s">
        <v>66</v>
      </c>
      <c r="F11" s="118" t="s">
        <v>441</v>
      </c>
      <c r="G11" s="132" t="s">
        <v>442</v>
      </c>
      <c r="H11" s="78"/>
      <c r="I11" s="46" t="s">
        <v>541</v>
      </c>
    </row>
    <row r="12" spans="1:9" s="11" customFormat="1" ht="33" customHeight="1">
      <c r="A12" s="118">
        <v>3</v>
      </c>
      <c r="B12" s="39" t="s">
        <v>63</v>
      </c>
      <c r="C12" s="2" t="s">
        <v>67</v>
      </c>
      <c r="D12" s="81" t="s">
        <v>68</v>
      </c>
      <c r="E12" s="2" t="s">
        <v>69</v>
      </c>
      <c r="F12" s="118" t="s">
        <v>444</v>
      </c>
      <c r="G12" s="51" t="s">
        <v>443</v>
      </c>
      <c r="H12" s="78"/>
      <c r="I12" s="46" t="s">
        <v>541</v>
      </c>
    </row>
    <row r="13" spans="1:9" s="11" customFormat="1" ht="41.25" customHeight="1">
      <c r="A13" s="47">
        <v>4</v>
      </c>
      <c r="B13" s="39" t="s">
        <v>70</v>
      </c>
      <c r="C13" s="47" t="s">
        <v>71</v>
      </c>
      <c r="D13" s="58" t="s">
        <v>72</v>
      </c>
      <c r="E13" s="60" t="s">
        <v>73</v>
      </c>
      <c r="F13" s="6" t="s">
        <v>461</v>
      </c>
      <c r="G13" s="60" t="s">
        <v>462</v>
      </c>
      <c r="H13" s="78"/>
      <c r="I13" s="46" t="s">
        <v>541</v>
      </c>
    </row>
    <row r="14" spans="1:9" s="11" customFormat="1" ht="63.75" customHeight="1">
      <c r="A14" s="118">
        <v>5</v>
      </c>
      <c r="B14" s="39" t="s">
        <v>74</v>
      </c>
      <c r="C14" s="47" t="s">
        <v>75</v>
      </c>
      <c r="D14" s="59" t="s">
        <v>76</v>
      </c>
      <c r="E14" s="113" t="s">
        <v>77</v>
      </c>
      <c r="F14" s="58" t="s">
        <v>459</v>
      </c>
      <c r="G14" s="60" t="s">
        <v>463</v>
      </c>
      <c r="H14" s="78"/>
      <c r="I14" s="167" t="s">
        <v>540</v>
      </c>
    </row>
    <row r="15" spans="1:9" s="11" customFormat="1" ht="25.5" customHeight="1">
      <c r="A15" s="47">
        <v>6</v>
      </c>
      <c r="B15" s="39" t="s">
        <v>78</v>
      </c>
      <c r="C15" s="47" t="s">
        <v>79</v>
      </c>
      <c r="D15" s="59" t="s">
        <v>80</v>
      </c>
      <c r="E15" s="113" t="s">
        <v>81</v>
      </c>
      <c r="F15" s="58" t="s">
        <v>459</v>
      </c>
      <c r="G15" s="60" t="s">
        <v>463</v>
      </c>
      <c r="H15" s="78"/>
      <c r="I15" s="46" t="s">
        <v>541</v>
      </c>
    </row>
    <row r="16" spans="1:9" s="7" customFormat="1" ht="25.5" customHeight="1">
      <c r="A16" s="118">
        <v>7</v>
      </c>
      <c r="B16" s="39" t="s">
        <v>82</v>
      </c>
      <c r="C16" s="47" t="s">
        <v>83</v>
      </c>
      <c r="D16" s="59" t="s">
        <v>84</v>
      </c>
      <c r="E16" s="113" t="s">
        <v>85</v>
      </c>
      <c r="F16" s="58" t="s">
        <v>459</v>
      </c>
      <c r="G16" s="60" t="s">
        <v>463</v>
      </c>
      <c r="H16" s="79"/>
      <c r="I16" s="46" t="s">
        <v>541</v>
      </c>
    </row>
    <row r="17" spans="1:9" ht="33.75" customHeight="1">
      <c r="A17" s="47">
        <v>8</v>
      </c>
      <c r="B17" s="39" t="s">
        <v>86</v>
      </c>
      <c r="C17" s="46" t="s">
        <v>87</v>
      </c>
      <c r="D17" s="147" t="s">
        <v>88</v>
      </c>
      <c r="E17" s="114" t="s">
        <v>89</v>
      </c>
      <c r="F17" s="58" t="s">
        <v>459</v>
      </c>
      <c r="G17" s="60" t="s">
        <v>463</v>
      </c>
      <c r="H17" s="45"/>
      <c r="I17" s="46" t="s">
        <v>541</v>
      </c>
    </row>
    <row r="18" spans="1:9" s="7" customFormat="1" ht="25.5" customHeight="1">
      <c r="A18" s="118">
        <v>9</v>
      </c>
      <c r="B18" s="39" t="s">
        <v>90</v>
      </c>
      <c r="C18" s="15" t="s">
        <v>91</v>
      </c>
      <c r="D18" s="82" t="s">
        <v>92</v>
      </c>
      <c r="E18" s="115" t="s">
        <v>93</v>
      </c>
      <c r="F18" s="58" t="s">
        <v>459</v>
      </c>
      <c r="G18" s="60" t="s">
        <v>463</v>
      </c>
      <c r="H18" s="79"/>
      <c r="I18" s="46" t="s">
        <v>541</v>
      </c>
    </row>
    <row r="19" spans="1:9" s="7" customFormat="1" ht="33" customHeight="1">
      <c r="A19" s="47">
        <v>10</v>
      </c>
      <c r="B19" s="39" t="s">
        <v>94</v>
      </c>
      <c r="C19" s="15" t="s">
        <v>551</v>
      </c>
      <c r="D19" s="61" t="s">
        <v>95</v>
      </c>
      <c r="E19" s="116" t="s">
        <v>96</v>
      </c>
      <c r="F19" s="47" t="s">
        <v>464</v>
      </c>
      <c r="G19" s="2" t="s">
        <v>465</v>
      </c>
      <c r="H19" s="79"/>
      <c r="I19" s="46" t="s">
        <v>541</v>
      </c>
    </row>
    <row r="20" spans="1:9" ht="53.25" customHeight="1">
      <c r="A20" s="46">
        <v>11</v>
      </c>
      <c r="B20" s="39" t="s">
        <v>97</v>
      </c>
      <c r="C20" s="46"/>
      <c r="D20" s="46">
        <v>368933092</v>
      </c>
      <c r="E20" s="117" t="s">
        <v>66</v>
      </c>
      <c r="F20" s="118" t="s">
        <v>460</v>
      </c>
      <c r="G20" s="51" t="s">
        <v>466</v>
      </c>
      <c r="H20" s="45"/>
      <c r="I20" s="46" t="s">
        <v>541</v>
      </c>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8"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I166"/>
  <sheetViews>
    <sheetView zoomScale="60" zoomScaleNormal="60" workbookViewId="0" topLeftCell="A124">
      <selection activeCell="B28" sqref="B28"/>
    </sheetView>
  </sheetViews>
  <sheetFormatPr defaultColWidth="9.140625" defaultRowHeight="12.75"/>
  <cols>
    <col min="1" max="1" width="4.28125" style="12" customWidth="1"/>
    <col min="2" max="2" width="38.00390625" style="10" customWidth="1"/>
    <col min="3" max="3" width="16.421875" style="37" customWidth="1"/>
    <col min="4" max="4" width="11.00390625" style="10" customWidth="1"/>
    <col min="5" max="5" width="27.140625" style="10" customWidth="1"/>
    <col min="6" max="6" width="13.57421875" style="10" customWidth="1"/>
    <col min="7" max="7" width="69.57421875" style="10" customWidth="1"/>
    <col min="8" max="8" width="41.8515625" style="10" customWidth="1"/>
    <col min="9" max="9" width="14.57421875" style="120" customWidth="1"/>
  </cols>
  <sheetData>
    <row r="2" ht="12.75">
      <c r="C2" s="77"/>
    </row>
    <row r="3" ht="12.75">
      <c r="C3" s="77"/>
    </row>
    <row r="4" ht="12.75">
      <c r="C4" s="77"/>
    </row>
    <row r="5" ht="12.75">
      <c r="C5" s="77"/>
    </row>
    <row r="6" ht="12.75">
      <c r="C6" s="77"/>
    </row>
    <row r="7" spans="1:4" ht="27.75" customHeight="1">
      <c r="A7" s="149" t="s">
        <v>448</v>
      </c>
      <c r="B7" s="148"/>
      <c r="D7" s="38"/>
    </row>
    <row r="8" spans="1:9" ht="62.25" customHeight="1">
      <c r="A8" s="211" t="s">
        <v>38</v>
      </c>
      <c r="B8" s="211" t="s">
        <v>39</v>
      </c>
      <c r="C8" s="211" t="s">
        <v>40</v>
      </c>
      <c r="D8" s="211" t="s">
        <v>41</v>
      </c>
      <c r="E8" s="211" t="s">
        <v>43</v>
      </c>
      <c r="F8" s="211" t="s">
        <v>44</v>
      </c>
      <c r="G8" s="212" t="s">
        <v>191</v>
      </c>
      <c r="H8" s="211" t="s">
        <v>12</v>
      </c>
      <c r="I8" s="211" t="s">
        <v>42</v>
      </c>
    </row>
    <row r="9" spans="1:9" ht="62.25" customHeight="1">
      <c r="A9" s="211"/>
      <c r="B9" s="211"/>
      <c r="C9" s="211"/>
      <c r="D9" s="211"/>
      <c r="E9" s="211"/>
      <c r="F9" s="211"/>
      <c r="G9" s="213"/>
      <c r="H9" s="211"/>
      <c r="I9" s="211"/>
    </row>
    <row r="10" spans="1:9" ht="39" customHeight="1">
      <c r="A10" s="214" t="s">
        <v>98</v>
      </c>
      <c r="B10" s="214"/>
      <c r="C10" s="214"/>
      <c r="D10" s="191"/>
      <c r="E10" s="192"/>
      <c r="F10" s="192"/>
      <c r="G10" s="192"/>
      <c r="H10" s="192"/>
      <c r="I10" s="193"/>
    </row>
    <row r="11" spans="1:9" s="13" customFormat="1" ht="15.75">
      <c r="A11" s="2">
        <v>1</v>
      </c>
      <c r="B11" s="83" t="s">
        <v>99</v>
      </c>
      <c r="C11" s="40" t="s">
        <v>550</v>
      </c>
      <c r="D11" s="88">
        <v>1995</v>
      </c>
      <c r="E11" s="92">
        <v>659000</v>
      </c>
      <c r="F11" s="2" t="s">
        <v>542</v>
      </c>
      <c r="G11" s="88" t="s">
        <v>176</v>
      </c>
      <c r="H11" s="101"/>
      <c r="I11" s="102">
        <v>263.6</v>
      </c>
    </row>
    <row r="12" spans="1:9" s="13" customFormat="1" ht="15.75">
      <c r="A12" s="2">
        <v>2</v>
      </c>
      <c r="B12" s="83" t="s">
        <v>100</v>
      </c>
      <c r="C12" s="40" t="s">
        <v>550</v>
      </c>
      <c r="D12" s="88">
        <v>1995</v>
      </c>
      <c r="E12" s="92">
        <v>270000</v>
      </c>
      <c r="F12" s="2" t="s">
        <v>542</v>
      </c>
      <c r="G12" s="88" t="s">
        <v>176</v>
      </c>
      <c r="H12" s="101"/>
      <c r="I12" s="102">
        <v>108</v>
      </c>
    </row>
    <row r="13" spans="1:9" s="13" customFormat="1" ht="15.75">
      <c r="A13" s="2">
        <v>3</v>
      </c>
      <c r="B13" s="83" t="s">
        <v>101</v>
      </c>
      <c r="C13" s="40" t="s">
        <v>550</v>
      </c>
      <c r="D13" s="88">
        <v>1996</v>
      </c>
      <c r="E13" s="92">
        <v>500000</v>
      </c>
      <c r="F13" s="2" t="s">
        <v>542</v>
      </c>
      <c r="G13" s="88" t="s">
        <v>176</v>
      </c>
      <c r="H13" s="101"/>
      <c r="I13" s="102">
        <v>200</v>
      </c>
    </row>
    <row r="14" spans="1:9" s="13" customFormat="1" ht="29.25" customHeight="1">
      <c r="A14" s="2">
        <v>4</v>
      </c>
      <c r="B14" s="83" t="s">
        <v>489</v>
      </c>
      <c r="C14" s="40" t="s">
        <v>550</v>
      </c>
      <c r="D14" s="88">
        <v>1990</v>
      </c>
      <c r="E14" s="92">
        <v>348750</v>
      </c>
      <c r="F14" s="2" t="s">
        <v>542</v>
      </c>
      <c r="G14" s="88" t="s">
        <v>177</v>
      </c>
      <c r="H14" s="101"/>
      <c r="I14" s="102">
        <v>139.5</v>
      </c>
    </row>
    <row r="15" spans="1:9" s="13" customFormat="1" ht="32.25" customHeight="1">
      <c r="A15" s="2">
        <v>5</v>
      </c>
      <c r="B15" s="83" t="s">
        <v>102</v>
      </c>
      <c r="C15" s="40" t="s">
        <v>550</v>
      </c>
      <c r="D15" s="88">
        <v>1990</v>
      </c>
      <c r="E15" s="92">
        <v>485100</v>
      </c>
      <c r="F15" s="2" t="s">
        <v>542</v>
      </c>
      <c r="G15" s="88" t="s">
        <v>178</v>
      </c>
      <c r="H15" s="101"/>
      <c r="I15" s="102">
        <v>194.04</v>
      </c>
    </row>
    <row r="16" spans="1:9" s="13" customFormat="1" ht="31.5">
      <c r="A16" s="2">
        <v>6</v>
      </c>
      <c r="B16" s="83" t="s">
        <v>103</v>
      </c>
      <c r="C16" s="40" t="s">
        <v>550</v>
      </c>
      <c r="D16" s="88">
        <v>2003</v>
      </c>
      <c r="E16" s="92">
        <v>537000</v>
      </c>
      <c r="F16" s="2" t="s">
        <v>542</v>
      </c>
      <c r="G16" s="88" t="s">
        <v>179</v>
      </c>
      <c r="H16" s="101"/>
      <c r="I16" s="102">
        <v>214.85</v>
      </c>
    </row>
    <row r="17" spans="1:9" s="13" customFormat="1" ht="47.25">
      <c r="A17" s="2">
        <v>7</v>
      </c>
      <c r="B17" s="83" t="s">
        <v>104</v>
      </c>
      <c r="C17" s="40" t="s">
        <v>550</v>
      </c>
      <c r="D17" s="88">
        <v>2010</v>
      </c>
      <c r="E17" s="92">
        <v>1270915.66</v>
      </c>
      <c r="F17" s="2" t="s">
        <v>542</v>
      </c>
      <c r="G17" s="98"/>
      <c r="H17" s="101"/>
      <c r="I17" s="102"/>
    </row>
    <row r="18" spans="1:9" s="13" customFormat="1" ht="31.5">
      <c r="A18" s="2">
        <v>8</v>
      </c>
      <c r="B18" s="83" t="s">
        <v>105</v>
      </c>
      <c r="C18" s="40" t="s">
        <v>550</v>
      </c>
      <c r="D18" s="88">
        <v>2004</v>
      </c>
      <c r="E18" s="92">
        <v>2145644.33</v>
      </c>
      <c r="F18" s="2" t="s">
        <v>542</v>
      </c>
      <c r="G18" s="88" t="s">
        <v>180</v>
      </c>
      <c r="H18" s="88"/>
      <c r="I18" s="102">
        <v>258.1</v>
      </c>
    </row>
    <row r="19" spans="1:9" s="13" customFormat="1" ht="48" customHeight="1">
      <c r="A19" s="2">
        <v>9</v>
      </c>
      <c r="B19" s="83" t="s">
        <v>106</v>
      </c>
      <c r="C19" s="40" t="s">
        <v>550</v>
      </c>
      <c r="D19" s="88">
        <v>2006</v>
      </c>
      <c r="E19" s="92">
        <v>339588.83</v>
      </c>
      <c r="F19" s="2" t="s">
        <v>542</v>
      </c>
      <c r="G19" s="88" t="s">
        <v>181</v>
      </c>
      <c r="H19" s="88"/>
      <c r="I19" s="102">
        <v>54.87</v>
      </c>
    </row>
    <row r="20" spans="1:9" s="13" customFormat="1" ht="101.25" customHeight="1">
      <c r="A20" s="2">
        <v>10</v>
      </c>
      <c r="B20" s="83" t="s">
        <v>107</v>
      </c>
      <c r="C20" s="40" t="s">
        <v>550</v>
      </c>
      <c r="D20" s="88">
        <v>1926</v>
      </c>
      <c r="E20" s="92">
        <v>3750000</v>
      </c>
      <c r="F20" s="2" t="s">
        <v>542</v>
      </c>
      <c r="G20" s="88" t="s">
        <v>182</v>
      </c>
      <c r="H20" s="88" t="s">
        <v>192</v>
      </c>
      <c r="I20" s="102">
        <v>1500</v>
      </c>
    </row>
    <row r="21" spans="1:9" s="13" customFormat="1" ht="52.5" customHeight="1">
      <c r="A21" s="2">
        <v>11</v>
      </c>
      <c r="B21" s="83" t="s">
        <v>108</v>
      </c>
      <c r="C21" s="40" t="s">
        <v>550</v>
      </c>
      <c r="D21" s="88">
        <v>2008</v>
      </c>
      <c r="E21" s="92">
        <v>552921.52</v>
      </c>
      <c r="F21" s="2" t="s">
        <v>542</v>
      </c>
      <c r="G21" s="98"/>
      <c r="H21" s="101"/>
      <c r="I21" s="88" t="s">
        <v>194</v>
      </c>
    </row>
    <row r="22" spans="1:9" s="13" customFormat="1" ht="78.75">
      <c r="A22" s="2">
        <v>12</v>
      </c>
      <c r="B22" s="83" t="s">
        <v>109</v>
      </c>
      <c r="C22" s="40" t="s">
        <v>550</v>
      </c>
      <c r="D22" s="88">
        <v>2009</v>
      </c>
      <c r="E22" s="92">
        <v>1044348.54</v>
      </c>
      <c r="F22" s="2" t="s">
        <v>542</v>
      </c>
      <c r="G22" s="98"/>
      <c r="H22" s="101"/>
      <c r="I22" s="88" t="s">
        <v>195</v>
      </c>
    </row>
    <row r="23" spans="1:9" s="13" customFormat="1" ht="117.75" customHeight="1">
      <c r="A23" s="2">
        <v>13</v>
      </c>
      <c r="B23" s="83" t="s">
        <v>110</v>
      </c>
      <c r="C23" s="40" t="s">
        <v>550</v>
      </c>
      <c r="D23" s="88">
        <v>2013</v>
      </c>
      <c r="E23" s="93">
        <v>176842.85</v>
      </c>
      <c r="F23" s="2" t="s">
        <v>542</v>
      </c>
      <c r="G23" s="98"/>
      <c r="H23" s="101"/>
      <c r="I23" s="88" t="s">
        <v>196</v>
      </c>
    </row>
    <row r="24" spans="1:9" s="13" customFormat="1" ht="105.75" customHeight="1">
      <c r="A24" s="2">
        <v>14</v>
      </c>
      <c r="B24" s="83" t="s">
        <v>111</v>
      </c>
      <c r="C24" s="40" t="s">
        <v>550</v>
      </c>
      <c r="D24" s="88">
        <v>2013</v>
      </c>
      <c r="E24" s="93">
        <v>166085.67</v>
      </c>
      <c r="F24" s="2" t="s">
        <v>542</v>
      </c>
      <c r="G24" s="98"/>
      <c r="H24" s="101"/>
      <c r="I24" s="88" t="s">
        <v>197</v>
      </c>
    </row>
    <row r="25" spans="1:9" s="13" customFormat="1" ht="94.5">
      <c r="A25" s="2">
        <v>15</v>
      </c>
      <c r="B25" s="83" t="s">
        <v>112</v>
      </c>
      <c r="C25" s="40" t="s">
        <v>550</v>
      </c>
      <c r="D25" s="88">
        <v>2013</v>
      </c>
      <c r="E25" s="93">
        <v>142452.64</v>
      </c>
      <c r="F25" s="2" t="s">
        <v>542</v>
      </c>
      <c r="G25" s="98"/>
      <c r="H25" s="101"/>
      <c r="I25" s="88" t="s">
        <v>198</v>
      </c>
    </row>
    <row r="26" spans="1:9" s="13" customFormat="1" ht="110.25">
      <c r="A26" s="2">
        <v>16</v>
      </c>
      <c r="B26" s="83" t="s">
        <v>113</v>
      </c>
      <c r="C26" s="40" t="s">
        <v>550</v>
      </c>
      <c r="D26" s="88">
        <v>2013</v>
      </c>
      <c r="E26" s="93">
        <v>200415.95</v>
      </c>
      <c r="F26" s="2" t="s">
        <v>542</v>
      </c>
      <c r="G26" s="98"/>
      <c r="H26" s="101"/>
      <c r="I26" s="88" t="s">
        <v>199</v>
      </c>
    </row>
    <row r="27" spans="1:9" s="13" customFormat="1" ht="78.75">
      <c r="A27" s="2">
        <v>17</v>
      </c>
      <c r="B27" s="83" t="s">
        <v>114</v>
      </c>
      <c r="C27" s="40" t="s">
        <v>550</v>
      </c>
      <c r="D27" s="88">
        <v>2012</v>
      </c>
      <c r="E27" s="93">
        <v>122512.39</v>
      </c>
      <c r="F27" s="2" t="s">
        <v>542</v>
      </c>
      <c r="G27" s="98"/>
      <c r="H27" s="101"/>
      <c r="I27" s="88" t="s">
        <v>200</v>
      </c>
    </row>
    <row r="28" spans="1:9" s="13" customFormat="1" ht="78.75">
      <c r="A28" s="2">
        <v>18</v>
      </c>
      <c r="B28" s="83" t="s">
        <v>115</v>
      </c>
      <c r="C28" s="40" t="s">
        <v>550</v>
      </c>
      <c r="D28" s="88">
        <v>2012</v>
      </c>
      <c r="E28" s="93">
        <v>114661.89</v>
      </c>
      <c r="F28" s="2" t="s">
        <v>542</v>
      </c>
      <c r="G28" s="98"/>
      <c r="H28" s="101"/>
      <c r="I28" s="88" t="s">
        <v>201</v>
      </c>
    </row>
    <row r="29" spans="1:9" s="13" customFormat="1" ht="32.25" customHeight="1">
      <c r="A29" s="2">
        <v>19</v>
      </c>
      <c r="B29" s="83" t="s">
        <v>116</v>
      </c>
      <c r="C29" s="40" t="s">
        <v>550</v>
      </c>
      <c r="D29" s="88">
        <v>1993</v>
      </c>
      <c r="E29" s="92">
        <v>2255000</v>
      </c>
      <c r="F29" s="2" t="s">
        <v>542</v>
      </c>
      <c r="G29" s="88" t="s">
        <v>183</v>
      </c>
      <c r="H29" s="101"/>
      <c r="I29" s="88">
        <v>902</v>
      </c>
    </row>
    <row r="30" spans="1:9" s="13" customFormat="1" ht="31.5">
      <c r="A30" s="2">
        <v>20</v>
      </c>
      <c r="B30" s="83" t="s">
        <v>117</v>
      </c>
      <c r="C30" s="40" t="s">
        <v>550</v>
      </c>
      <c r="D30" s="88">
        <v>1974</v>
      </c>
      <c r="E30" s="92">
        <v>500000</v>
      </c>
      <c r="F30" s="2" t="s">
        <v>542</v>
      </c>
      <c r="G30" s="88" t="s">
        <v>183</v>
      </c>
      <c r="H30" s="101"/>
      <c r="I30" s="88">
        <v>200</v>
      </c>
    </row>
    <row r="31" spans="1:9" s="13" customFormat="1" ht="31.5">
      <c r="A31" s="2">
        <v>21</v>
      </c>
      <c r="B31" s="83" t="s">
        <v>118</v>
      </c>
      <c r="C31" s="40" t="s">
        <v>550</v>
      </c>
      <c r="D31" s="88">
        <v>1974</v>
      </c>
      <c r="E31" s="92">
        <v>200000</v>
      </c>
      <c r="F31" s="2" t="s">
        <v>542</v>
      </c>
      <c r="G31" s="88" t="s">
        <v>184</v>
      </c>
      <c r="H31" s="101"/>
      <c r="I31" s="88">
        <v>80</v>
      </c>
    </row>
    <row r="32" spans="1:9" s="13" customFormat="1" ht="31.5">
      <c r="A32" s="2">
        <v>22</v>
      </c>
      <c r="B32" s="83" t="s">
        <v>119</v>
      </c>
      <c r="C32" s="40" t="s">
        <v>550</v>
      </c>
      <c r="D32" s="88">
        <v>1974</v>
      </c>
      <c r="E32" s="92">
        <v>350000</v>
      </c>
      <c r="F32" s="2" t="s">
        <v>542</v>
      </c>
      <c r="G32" s="88" t="s">
        <v>185</v>
      </c>
      <c r="H32" s="101"/>
      <c r="I32" s="88">
        <v>140</v>
      </c>
    </row>
    <row r="33" spans="1:9" s="13" customFormat="1" ht="32.25" customHeight="1">
      <c r="A33" s="2">
        <v>23</v>
      </c>
      <c r="B33" s="83" t="s">
        <v>120</v>
      </c>
      <c r="C33" s="40" t="s">
        <v>550</v>
      </c>
      <c r="D33" s="88">
        <v>1974</v>
      </c>
      <c r="E33" s="92">
        <v>382500</v>
      </c>
      <c r="F33" s="2" t="s">
        <v>542</v>
      </c>
      <c r="G33" s="88" t="s">
        <v>178</v>
      </c>
      <c r="H33" s="101"/>
      <c r="I33" s="88">
        <v>153</v>
      </c>
    </row>
    <row r="34" spans="1:9" s="13" customFormat="1" ht="31.5">
      <c r="A34" s="2">
        <v>24</v>
      </c>
      <c r="B34" s="83" t="s">
        <v>121</v>
      </c>
      <c r="C34" s="40" t="s">
        <v>550</v>
      </c>
      <c r="D34" s="88">
        <v>2013</v>
      </c>
      <c r="E34" s="92">
        <v>4500</v>
      </c>
      <c r="F34" s="2" t="s">
        <v>193</v>
      </c>
      <c r="G34" s="88" t="s">
        <v>186</v>
      </c>
      <c r="H34" s="101"/>
      <c r="I34" s="88"/>
    </row>
    <row r="35" spans="1:9" s="13" customFormat="1" ht="31.5">
      <c r="A35" s="2">
        <v>25</v>
      </c>
      <c r="B35" s="83" t="s">
        <v>122</v>
      </c>
      <c r="C35" s="40" t="s">
        <v>550</v>
      </c>
      <c r="D35" s="89">
        <v>2013</v>
      </c>
      <c r="E35" s="94">
        <v>4500</v>
      </c>
      <c r="F35" s="2" t="s">
        <v>193</v>
      </c>
      <c r="G35" s="88" t="s">
        <v>186</v>
      </c>
      <c r="H35" s="101"/>
      <c r="I35" s="89"/>
    </row>
    <row r="36" spans="1:9" s="13" customFormat="1" ht="15.75">
      <c r="A36" s="2">
        <v>26</v>
      </c>
      <c r="B36" s="83" t="s">
        <v>123</v>
      </c>
      <c r="C36" s="40" t="s">
        <v>550</v>
      </c>
      <c r="D36" s="89">
        <v>2013</v>
      </c>
      <c r="E36" s="94">
        <v>3997.5</v>
      </c>
      <c r="F36" s="2" t="s">
        <v>193</v>
      </c>
      <c r="G36" s="88" t="s">
        <v>186</v>
      </c>
      <c r="H36" s="101"/>
      <c r="I36" s="89"/>
    </row>
    <row r="37" spans="1:9" s="13" customFormat="1" ht="31.5">
      <c r="A37" s="2">
        <v>27</v>
      </c>
      <c r="B37" s="83" t="s">
        <v>124</v>
      </c>
      <c r="C37" s="40" t="s">
        <v>550</v>
      </c>
      <c r="D37" s="89">
        <v>2013</v>
      </c>
      <c r="E37" s="94">
        <v>3997.5</v>
      </c>
      <c r="F37" s="2" t="s">
        <v>193</v>
      </c>
      <c r="G37" s="88" t="s">
        <v>186</v>
      </c>
      <c r="H37" s="101"/>
      <c r="I37" s="89"/>
    </row>
    <row r="38" spans="1:9" s="13" customFormat="1" ht="23.25" customHeight="1">
      <c r="A38" s="2">
        <v>28</v>
      </c>
      <c r="B38" s="83" t="s">
        <v>125</v>
      </c>
      <c r="C38" s="40" t="s">
        <v>550</v>
      </c>
      <c r="D38" s="89">
        <v>2012</v>
      </c>
      <c r="E38" s="94">
        <v>5000</v>
      </c>
      <c r="F38" s="2" t="s">
        <v>193</v>
      </c>
      <c r="G38" s="88" t="s">
        <v>186</v>
      </c>
      <c r="H38" s="101"/>
      <c r="I38" s="89"/>
    </row>
    <row r="39" spans="1:9" s="13" customFormat="1" ht="26.25" customHeight="1">
      <c r="A39" s="2">
        <v>29</v>
      </c>
      <c r="B39" s="83" t="s">
        <v>126</v>
      </c>
      <c r="C39" s="40" t="s">
        <v>550</v>
      </c>
      <c r="D39" s="89">
        <v>2012</v>
      </c>
      <c r="E39" s="94">
        <v>4500</v>
      </c>
      <c r="F39" s="2" t="s">
        <v>193</v>
      </c>
      <c r="G39" s="88" t="s">
        <v>186</v>
      </c>
      <c r="H39" s="101"/>
      <c r="I39" s="89"/>
    </row>
    <row r="40" spans="1:9" s="13" customFormat="1" ht="31.5">
      <c r="A40" s="2">
        <v>30</v>
      </c>
      <c r="B40" s="83" t="s">
        <v>127</v>
      </c>
      <c r="C40" s="40" t="s">
        <v>550</v>
      </c>
      <c r="D40" s="89">
        <v>2012</v>
      </c>
      <c r="E40" s="94">
        <v>5000</v>
      </c>
      <c r="F40" s="2" t="s">
        <v>193</v>
      </c>
      <c r="G40" s="88" t="s">
        <v>186</v>
      </c>
      <c r="H40" s="101"/>
      <c r="I40" s="89"/>
    </row>
    <row r="41" spans="1:9" s="13" customFormat="1" ht="31.5">
      <c r="A41" s="2">
        <v>31</v>
      </c>
      <c r="B41" s="83" t="s">
        <v>128</v>
      </c>
      <c r="C41" s="40" t="s">
        <v>550</v>
      </c>
      <c r="D41" s="89">
        <v>2010</v>
      </c>
      <c r="E41" s="94">
        <v>4500</v>
      </c>
      <c r="F41" s="2" t="s">
        <v>193</v>
      </c>
      <c r="G41" s="88" t="s">
        <v>186</v>
      </c>
      <c r="H41" s="101"/>
      <c r="I41" s="89"/>
    </row>
    <row r="42" spans="1:9" s="13" customFormat="1" ht="31.5">
      <c r="A42" s="2">
        <v>32</v>
      </c>
      <c r="B42" s="83" t="s">
        <v>129</v>
      </c>
      <c r="C42" s="40" t="s">
        <v>550</v>
      </c>
      <c r="D42" s="89">
        <v>2010</v>
      </c>
      <c r="E42" s="94">
        <v>6500</v>
      </c>
      <c r="F42" s="2" t="s">
        <v>193</v>
      </c>
      <c r="G42" s="88" t="s">
        <v>186</v>
      </c>
      <c r="H42" s="101"/>
      <c r="I42" s="89"/>
    </row>
    <row r="43" spans="1:9" s="13" customFormat="1" ht="47.25">
      <c r="A43" s="2">
        <v>33</v>
      </c>
      <c r="B43" s="83" t="s">
        <v>130</v>
      </c>
      <c r="C43" s="40" t="s">
        <v>550</v>
      </c>
      <c r="D43" s="89">
        <v>2010</v>
      </c>
      <c r="E43" s="94">
        <v>4500</v>
      </c>
      <c r="F43" s="2" t="s">
        <v>193</v>
      </c>
      <c r="G43" s="88" t="s">
        <v>186</v>
      </c>
      <c r="H43" s="101"/>
      <c r="I43" s="89"/>
    </row>
    <row r="44" spans="1:9" s="13" customFormat="1" ht="47.25">
      <c r="A44" s="2">
        <v>34</v>
      </c>
      <c r="B44" s="83" t="s">
        <v>131</v>
      </c>
      <c r="C44" s="40" t="s">
        <v>550</v>
      </c>
      <c r="D44" s="89">
        <v>2010</v>
      </c>
      <c r="E44" s="94">
        <v>4500</v>
      </c>
      <c r="F44" s="2" t="s">
        <v>193</v>
      </c>
      <c r="G44" s="88" t="s">
        <v>186</v>
      </c>
      <c r="H44" s="101"/>
      <c r="I44" s="89"/>
    </row>
    <row r="45" spans="1:9" s="13" customFormat="1" ht="47.25">
      <c r="A45" s="2">
        <v>35</v>
      </c>
      <c r="B45" s="83" t="s">
        <v>132</v>
      </c>
      <c r="C45" s="40" t="s">
        <v>550</v>
      </c>
      <c r="D45" s="89">
        <v>2010</v>
      </c>
      <c r="E45" s="94">
        <v>4500</v>
      </c>
      <c r="F45" s="2" t="s">
        <v>193</v>
      </c>
      <c r="G45" s="88" t="s">
        <v>186</v>
      </c>
      <c r="H45" s="101"/>
      <c r="I45" s="89"/>
    </row>
    <row r="46" spans="1:9" s="13" customFormat="1" ht="31.5">
      <c r="A46" s="2">
        <v>36</v>
      </c>
      <c r="B46" s="83" t="s">
        <v>133</v>
      </c>
      <c r="C46" s="40" t="s">
        <v>550</v>
      </c>
      <c r="D46" s="89">
        <v>2010</v>
      </c>
      <c r="E46" s="94">
        <v>4500</v>
      </c>
      <c r="F46" s="2" t="s">
        <v>193</v>
      </c>
      <c r="G46" s="88" t="s">
        <v>186</v>
      </c>
      <c r="H46" s="101"/>
      <c r="I46" s="89"/>
    </row>
    <row r="47" spans="1:9" s="13" customFormat="1" ht="31.5">
      <c r="A47" s="2">
        <v>37</v>
      </c>
      <c r="B47" s="83" t="s">
        <v>134</v>
      </c>
      <c r="C47" s="40" t="s">
        <v>550</v>
      </c>
      <c r="D47" s="89">
        <v>2010</v>
      </c>
      <c r="E47" s="94">
        <v>7500</v>
      </c>
      <c r="F47" s="2" t="s">
        <v>193</v>
      </c>
      <c r="G47" s="88" t="s">
        <v>186</v>
      </c>
      <c r="H47" s="101"/>
      <c r="I47" s="89"/>
    </row>
    <row r="48" spans="1:9" s="13" customFormat="1" ht="47.25">
      <c r="A48" s="2">
        <v>38</v>
      </c>
      <c r="B48" s="83" t="s">
        <v>135</v>
      </c>
      <c r="C48" s="40" t="s">
        <v>550</v>
      </c>
      <c r="D48" s="89">
        <v>2010</v>
      </c>
      <c r="E48" s="94">
        <v>7500</v>
      </c>
      <c r="F48" s="2" t="s">
        <v>193</v>
      </c>
      <c r="G48" s="88" t="s">
        <v>186</v>
      </c>
      <c r="H48" s="101"/>
      <c r="I48" s="89"/>
    </row>
    <row r="49" spans="1:9" s="13" customFormat="1" ht="31.5">
      <c r="A49" s="2">
        <v>39</v>
      </c>
      <c r="B49" s="83" t="s">
        <v>136</v>
      </c>
      <c r="C49" s="40" t="s">
        <v>550</v>
      </c>
      <c r="D49" s="89">
        <v>2010</v>
      </c>
      <c r="E49" s="94">
        <v>5000</v>
      </c>
      <c r="F49" s="2" t="s">
        <v>193</v>
      </c>
      <c r="G49" s="88" t="s">
        <v>186</v>
      </c>
      <c r="H49" s="101"/>
      <c r="I49" s="89"/>
    </row>
    <row r="50" spans="1:9" s="13" customFormat="1" ht="31.5">
      <c r="A50" s="2">
        <v>40</v>
      </c>
      <c r="B50" s="83" t="s">
        <v>137</v>
      </c>
      <c r="C50" s="40" t="s">
        <v>550</v>
      </c>
      <c r="D50" s="89">
        <v>2009</v>
      </c>
      <c r="E50" s="94">
        <v>4367.6</v>
      </c>
      <c r="F50" s="2" t="s">
        <v>193</v>
      </c>
      <c r="G50" s="88" t="s">
        <v>187</v>
      </c>
      <c r="H50" s="101"/>
      <c r="I50" s="89"/>
    </row>
    <row r="51" spans="1:9" s="13" customFormat="1" ht="31.5">
      <c r="A51" s="2">
        <v>41</v>
      </c>
      <c r="B51" s="83" t="s">
        <v>138</v>
      </c>
      <c r="C51" s="40" t="s">
        <v>550</v>
      </c>
      <c r="D51" s="89">
        <v>2009</v>
      </c>
      <c r="E51" s="94">
        <v>4367.6</v>
      </c>
      <c r="F51" s="2" t="s">
        <v>193</v>
      </c>
      <c r="G51" s="88" t="s">
        <v>187</v>
      </c>
      <c r="H51" s="101"/>
      <c r="I51" s="89"/>
    </row>
    <row r="52" spans="1:9" s="13" customFormat="1" ht="31.5">
      <c r="A52" s="2">
        <v>42</v>
      </c>
      <c r="B52" s="83" t="s">
        <v>139</v>
      </c>
      <c r="C52" s="40" t="s">
        <v>550</v>
      </c>
      <c r="D52" s="89">
        <v>2009</v>
      </c>
      <c r="E52" s="94">
        <v>4367.6</v>
      </c>
      <c r="F52" s="2" t="s">
        <v>193</v>
      </c>
      <c r="G52" s="88" t="s">
        <v>187</v>
      </c>
      <c r="H52" s="101"/>
      <c r="I52" s="89"/>
    </row>
    <row r="53" spans="1:9" s="13" customFormat="1" ht="32.25" customHeight="1">
      <c r="A53" s="2">
        <v>43</v>
      </c>
      <c r="B53" s="83" t="s">
        <v>140</v>
      </c>
      <c r="C53" s="40" t="s">
        <v>550</v>
      </c>
      <c r="D53" s="89">
        <v>2009</v>
      </c>
      <c r="E53" s="94">
        <v>3050</v>
      </c>
      <c r="F53" s="2" t="s">
        <v>193</v>
      </c>
      <c r="G53" s="88" t="s">
        <v>188</v>
      </c>
      <c r="H53" s="101"/>
      <c r="I53" s="89"/>
    </row>
    <row r="54" spans="1:9" s="13" customFormat="1" ht="63">
      <c r="A54" s="2">
        <v>44</v>
      </c>
      <c r="B54" s="84" t="s">
        <v>141</v>
      </c>
      <c r="C54" s="40" t="s">
        <v>550</v>
      </c>
      <c r="D54" s="89">
        <v>2013</v>
      </c>
      <c r="E54" s="94">
        <v>59378.86</v>
      </c>
      <c r="F54" s="2" t="s">
        <v>193</v>
      </c>
      <c r="G54" s="99"/>
      <c r="H54" s="101"/>
      <c r="I54" s="89"/>
    </row>
    <row r="55" spans="1:9" s="13" customFormat="1" ht="63">
      <c r="A55" s="2">
        <v>45</v>
      </c>
      <c r="B55" s="83" t="s">
        <v>142</v>
      </c>
      <c r="C55" s="40" t="s">
        <v>550</v>
      </c>
      <c r="D55" s="89">
        <v>2012</v>
      </c>
      <c r="E55" s="94">
        <v>7016</v>
      </c>
      <c r="F55" s="2" t="s">
        <v>193</v>
      </c>
      <c r="G55" s="99"/>
      <c r="H55" s="101"/>
      <c r="I55" s="89"/>
    </row>
    <row r="56" spans="1:9" s="13" customFormat="1" ht="47.25">
      <c r="A56" s="2">
        <v>46</v>
      </c>
      <c r="B56" s="84" t="s">
        <v>143</v>
      </c>
      <c r="C56" s="40" t="s">
        <v>550</v>
      </c>
      <c r="D56" s="89">
        <v>2012</v>
      </c>
      <c r="E56" s="94">
        <v>9919.56</v>
      </c>
      <c r="F56" s="2" t="s">
        <v>193</v>
      </c>
      <c r="G56" s="99"/>
      <c r="H56" s="101"/>
      <c r="I56" s="89"/>
    </row>
    <row r="57" spans="1:9" s="13" customFormat="1" ht="47.25">
      <c r="A57" s="2">
        <v>47</v>
      </c>
      <c r="B57" s="84" t="s">
        <v>144</v>
      </c>
      <c r="C57" s="40" t="s">
        <v>550</v>
      </c>
      <c r="D57" s="89">
        <v>2012</v>
      </c>
      <c r="E57" s="94">
        <v>26774.3</v>
      </c>
      <c r="F57" s="2" t="s">
        <v>193</v>
      </c>
      <c r="G57" s="99"/>
      <c r="H57" s="101"/>
      <c r="I57" s="89"/>
    </row>
    <row r="58" spans="1:9" s="13" customFormat="1" ht="31.5">
      <c r="A58" s="2">
        <v>48</v>
      </c>
      <c r="B58" s="84" t="s">
        <v>145</v>
      </c>
      <c r="C58" s="40" t="s">
        <v>550</v>
      </c>
      <c r="D58" s="89">
        <v>2013</v>
      </c>
      <c r="E58" s="94">
        <v>7496.85</v>
      </c>
      <c r="F58" s="2" t="s">
        <v>193</v>
      </c>
      <c r="G58" s="99"/>
      <c r="H58" s="101"/>
      <c r="I58" s="89"/>
    </row>
    <row r="59" spans="1:9" s="13" customFormat="1" ht="31.5">
      <c r="A59" s="2">
        <v>49</v>
      </c>
      <c r="B59" s="84" t="s">
        <v>146</v>
      </c>
      <c r="C59" s="40" t="s">
        <v>550</v>
      </c>
      <c r="D59" s="89">
        <v>2012</v>
      </c>
      <c r="E59" s="94">
        <v>6659.49</v>
      </c>
      <c r="F59" s="2" t="s">
        <v>193</v>
      </c>
      <c r="G59" s="99"/>
      <c r="H59" s="101"/>
      <c r="I59" s="89"/>
    </row>
    <row r="60" spans="1:9" s="13" customFormat="1" ht="35.25" customHeight="1">
      <c r="A60" s="2">
        <v>50</v>
      </c>
      <c r="B60" s="83" t="s">
        <v>147</v>
      </c>
      <c r="C60" s="40" t="s">
        <v>550</v>
      </c>
      <c r="D60" s="89">
        <v>2012</v>
      </c>
      <c r="E60" s="94">
        <v>7496.85</v>
      </c>
      <c r="F60" s="2" t="s">
        <v>193</v>
      </c>
      <c r="G60" s="99"/>
      <c r="H60" s="101"/>
      <c r="I60" s="89"/>
    </row>
    <row r="61" spans="1:9" s="13" customFormat="1" ht="30.75" customHeight="1">
      <c r="A61" s="2">
        <v>51</v>
      </c>
      <c r="B61" s="83" t="s">
        <v>148</v>
      </c>
      <c r="C61" s="40" t="s">
        <v>550</v>
      </c>
      <c r="D61" s="89">
        <v>2013</v>
      </c>
      <c r="E61" s="94">
        <v>9095.85</v>
      </c>
      <c r="F61" s="2" t="s">
        <v>193</v>
      </c>
      <c r="G61" s="99"/>
      <c r="H61" s="101"/>
      <c r="I61" s="89"/>
    </row>
    <row r="62" spans="1:9" s="13" customFormat="1" ht="47.25">
      <c r="A62" s="2">
        <v>52</v>
      </c>
      <c r="B62" s="84" t="s">
        <v>149</v>
      </c>
      <c r="C62" s="40" t="s">
        <v>550</v>
      </c>
      <c r="D62" s="89">
        <v>2014</v>
      </c>
      <c r="E62" s="94">
        <v>45611.3</v>
      </c>
      <c r="F62" s="2" t="s">
        <v>193</v>
      </c>
      <c r="G62" s="99"/>
      <c r="H62" s="101"/>
      <c r="I62" s="89"/>
    </row>
    <row r="63" spans="1:9" s="13" customFormat="1" ht="31.5">
      <c r="A63" s="2">
        <v>53</v>
      </c>
      <c r="B63" s="84" t="s">
        <v>150</v>
      </c>
      <c r="C63" s="40" t="s">
        <v>550</v>
      </c>
      <c r="D63" s="89">
        <v>2014</v>
      </c>
      <c r="E63" s="94">
        <v>127715.92</v>
      </c>
      <c r="F63" s="2" t="s">
        <v>193</v>
      </c>
      <c r="G63" s="99"/>
      <c r="H63" s="101"/>
      <c r="I63" s="89"/>
    </row>
    <row r="64" spans="1:9" s="13" customFormat="1" ht="31.5">
      <c r="A64" s="2">
        <v>54</v>
      </c>
      <c r="B64" s="85" t="s">
        <v>151</v>
      </c>
      <c r="C64" s="40" t="s">
        <v>550</v>
      </c>
      <c r="D64" s="90">
        <v>2014</v>
      </c>
      <c r="E64" s="95">
        <v>1000</v>
      </c>
      <c r="F64" s="2" t="s">
        <v>193</v>
      </c>
      <c r="G64" s="99"/>
      <c r="H64" s="101"/>
      <c r="I64" s="90"/>
    </row>
    <row r="65" spans="1:9" s="13" customFormat="1" ht="31.5">
      <c r="A65" s="2">
        <v>55</v>
      </c>
      <c r="B65" s="86" t="s">
        <v>152</v>
      </c>
      <c r="C65" s="40" t="s">
        <v>550</v>
      </c>
      <c r="D65" s="90">
        <v>2014</v>
      </c>
      <c r="E65" s="95">
        <v>23566.5</v>
      </c>
      <c r="F65" s="2" t="s">
        <v>193</v>
      </c>
      <c r="G65" s="99"/>
      <c r="H65" s="101"/>
      <c r="I65" s="90"/>
    </row>
    <row r="66" spans="1:9" s="13" customFormat="1" ht="31.5">
      <c r="A66" s="2">
        <v>56</v>
      </c>
      <c r="B66" s="85" t="s">
        <v>153</v>
      </c>
      <c r="C66" s="40" t="s">
        <v>550</v>
      </c>
      <c r="D66" s="90">
        <v>2014</v>
      </c>
      <c r="E66" s="95">
        <v>24999.86</v>
      </c>
      <c r="F66" s="2" t="s">
        <v>193</v>
      </c>
      <c r="G66" s="99"/>
      <c r="H66" s="101"/>
      <c r="I66" s="90"/>
    </row>
    <row r="67" spans="1:9" s="13" customFormat="1" ht="27" customHeight="1">
      <c r="A67" s="2">
        <v>57</v>
      </c>
      <c r="B67" s="86" t="s">
        <v>154</v>
      </c>
      <c r="C67" s="40" t="s">
        <v>550</v>
      </c>
      <c r="D67" s="90">
        <v>2014</v>
      </c>
      <c r="E67" s="95">
        <v>18762.09</v>
      </c>
      <c r="F67" s="2" t="s">
        <v>193</v>
      </c>
      <c r="G67" s="99"/>
      <c r="H67" s="101"/>
      <c r="I67" s="90"/>
    </row>
    <row r="68" spans="1:9" s="13" customFormat="1" ht="47.25">
      <c r="A68" s="2">
        <v>58</v>
      </c>
      <c r="B68" s="86" t="s">
        <v>155</v>
      </c>
      <c r="C68" s="40" t="s">
        <v>550</v>
      </c>
      <c r="D68" s="90">
        <v>2014</v>
      </c>
      <c r="E68" s="95">
        <v>5229.96</v>
      </c>
      <c r="F68" s="2" t="s">
        <v>193</v>
      </c>
      <c r="G68" s="99"/>
      <c r="H68" s="101"/>
      <c r="I68" s="90"/>
    </row>
    <row r="69" spans="1:9" s="13" customFormat="1" ht="112.5" customHeight="1">
      <c r="A69" s="2">
        <v>59</v>
      </c>
      <c r="B69" s="83" t="s">
        <v>156</v>
      </c>
      <c r="C69" s="40" t="s">
        <v>550</v>
      </c>
      <c r="D69" s="89">
        <v>2014</v>
      </c>
      <c r="E69" s="94">
        <v>1921024.34</v>
      </c>
      <c r="F69" s="2" t="s">
        <v>193</v>
      </c>
      <c r="G69" s="88" t="s">
        <v>189</v>
      </c>
      <c r="H69" s="101"/>
      <c r="I69" s="89"/>
    </row>
    <row r="70" spans="1:9" s="13" customFormat="1" ht="31.5">
      <c r="A70" s="2">
        <v>60</v>
      </c>
      <c r="B70" s="85" t="s">
        <v>157</v>
      </c>
      <c r="C70" s="40" t="s">
        <v>550</v>
      </c>
      <c r="D70" s="90">
        <v>2014</v>
      </c>
      <c r="E70" s="95">
        <v>11860.68</v>
      </c>
      <c r="F70" s="2" t="s">
        <v>193</v>
      </c>
      <c r="G70" s="100"/>
      <c r="H70" s="101"/>
      <c r="I70" s="90"/>
    </row>
    <row r="71" spans="1:9" s="13" customFormat="1" ht="31.5">
      <c r="A71" s="2">
        <v>61</v>
      </c>
      <c r="B71" s="85" t="s">
        <v>158</v>
      </c>
      <c r="C71" s="40" t="s">
        <v>550</v>
      </c>
      <c r="D71" s="90">
        <v>2014</v>
      </c>
      <c r="E71" s="95">
        <v>11860.68</v>
      </c>
      <c r="F71" s="2" t="s">
        <v>193</v>
      </c>
      <c r="G71" s="100"/>
      <c r="H71" s="101"/>
      <c r="I71" s="90"/>
    </row>
    <row r="72" spans="1:9" s="13" customFormat="1" ht="31.5">
      <c r="A72" s="2">
        <v>62</v>
      </c>
      <c r="B72" s="85" t="s">
        <v>159</v>
      </c>
      <c r="C72" s="40" t="s">
        <v>550</v>
      </c>
      <c r="D72" s="90">
        <v>2014</v>
      </c>
      <c r="E72" s="95">
        <v>23721.36</v>
      </c>
      <c r="F72" s="2" t="s">
        <v>193</v>
      </c>
      <c r="G72" s="100"/>
      <c r="H72" s="101"/>
      <c r="I72" s="90"/>
    </row>
    <row r="73" spans="1:9" s="13" customFormat="1" ht="15.75">
      <c r="A73" s="2">
        <v>63</v>
      </c>
      <c r="B73" s="85" t="s">
        <v>160</v>
      </c>
      <c r="C73" s="40" t="s">
        <v>550</v>
      </c>
      <c r="D73" s="90">
        <v>2014</v>
      </c>
      <c r="E73" s="95">
        <v>9102</v>
      </c>
      <c r="F73" s="2" t="s">
        <v>193</v>
      </c>
      <c r="G73" s="100"/>
      <c r="H73" s="101"/>
      <c r="I73" s="90"/>
    </row>
    <row r="74" spans="1:9" s="13" customFormat="1" ht="31.5">
      <c r="A74" s="2">
        <v>64</v>
      </c>
      <c r="B74" s="85" t="s">
        <v>161</v>
      </c>
      <c r="C74" s="40" t="s">
        <v>550</v>
      </c>
      <c r="D74" s="90">
        <v>2014</v>
      </c>
      <c r="E74" s="95">
        <v>19293</v>
      </c>
      <c r="F74" s="2" t="s">
        <v>193</v>
      </c>
      <c r="G74" s="100"/>
      <c r="H74" s="101"/>
      <c r="I74" s="90"/>
    </row>
    <row r="75" spans="1:9" s="13" customFormat="1" ht="31.5">
      <c r="A75" s="2">
        <v>65</v>
      </c>
      <c r="B75" s="85" t="s">
        <v>162</v>
      </c>
      <c r="C75" s="40" t="s">
        <v>550</v>
      </c>
      <c r="D75" s="90">
        <v>2014</v>
      </c>
      <c r="E75" s="95">
        <v>22459</v>
      </c>
      <c r="F75" s="2" t="s">
        <v>193</v>
      </c>
      <c r="G75" s="100"/>
      <c r="H75" s="101"/>
      <c r="I75" s="90"/>
    </row>
    <row r="76" spans="1:9" s="13" customFormat="1" ht="47.25">
      <c r="A76" s="2">
        <v>66</v>
      </c>
      <c r="B76" s="85" t="s">
        <v>163</v>
      </c>
      <c r="C76" s="40" t="s">
        <v>550</v>
      </c>
      <c r="D76" s="90">
        <v>2014</v>
      </c>
      <c r="E76" s="95">
        <v>29460</v>
      </c>
      <c r="F76" s="2" t="s">
        <v>193</v>
      </c>
      <c r="G76" s="100"/>
      <c r="H76" s="101"/>
      <c r="I76" s="90"/>
    </row>
    <row r="77" spans="1:9" s="13" customFormat="1" ht="31.5">
      <c r="A77" s="2">
        <v>67</v>
      </c>
      <c r="B77" s="85" t="s">
        <v>164</v>
      </c>
      <c r="C77" s="40" t="s">
        <v>550</v>
      </c>
      <c r="D77" s="90">
        <v>2014</v>
      </c>
      <c r="E77" s="95">
        <v>20000</v>
      </c>
      <c r="F77" s="2" t="s">
        <v>193</v>
      </c>
      <c r="G77" s="100"/>
      <c r="H77" s="101"/>
      <c r="I77" s="90"/>
    </row>
    <row r="78" spans="1:9" s="13" customFormat="1" ht="15.75">
      <c r="A78" s="2">
        <v>68</v>
      </c>
      <c r="B78" s="85" t="s">
        <v>165</v>
      </c>
      <c r="C78" s="40" t="s">
        <v>550</v>
      </c>
      <c r="D78" s="90">
        <v>2015</v>
      </c>
      <c r="E78" s="96">
        <v>219284.65</v>
      </c>
      <c r="F78" s="2" t="s">
        <v>193</v>
      </c>
      <c r="G78" s="100"/>
      <c r="H78" s="101"/>
      <c r="I78" s="90"/>
    </row>
    <row r="79" spans="1:9" s="13" customFormat="1" ht="31.5">
      <c r="A79" s="2">
        <v>69</v>
      </c>
      <c r="B79" s="85" t="s">
        <v>166</v>
      </c>
      <c r="C79" s="40" t="s">
        <v>550</v>
      </c>
      <c r="D79" s="90">
        <v>2015</v>
      </c>
      <c r="E79" s="96">
        <v>12438.29</v>
      </c>
      <c r="F79" s="2" t="s">
        <v>193</v>
      </c>
      <c r="G79" s="100"/>
      <c r="H79" s="101"/>
      <c r="I79" s="90"/>
    </row>
    <row r="80" spans="1:9" s="13" customFormat="1" ht="31.5">
      <c r="A80" s="2">
        <v>70</v>
      </c>
      <c r="B80" s="85" t="s">
        <v>167</v>
      </c>
      <c r="C80" s="40" t="s">
        <v>550</v>
      </c>
      <c r="D80" s="90">
        <v>2015</v>
      </c>
      <c r="E80" s="96">
        <v>17657.95</v>
      </c>
      <c r="F80" s="2" t="s">
        <v>193</v>
      </c>
      <c r="G80" s="100"/>
      <c r="H80" s="101"/>
      <c r="I80" s="90"/>
    </row>
    <row r="81" spans="1:9" s="13" customFormat="1" ht="31.5">
      <c r="A81" s="2">
        <v>71</v>
      </c>
      <c r="B81" s="85" t="s">
        <v>168</v>
      </c>
      <c r="C81" s="40" t="s">
        <v>550</v>
      </c>
      <c r="D81" s="90">
        <v>2015</v>
      </c>
      <c r="E81" s="96">
        <v>10178.25</v>
      </c>
      <c r="F81" s="2" t="s">
        <v>193</v>
      </c>
      <c r="G81" s="100"/>
      <c r="H81" s="101"/>
      <c r="I81" s="90"/>
    </row>
    <row r="82" spans="1:9" s="13" customFormat="1" ht="15.75">
      <c r="A82" s="2">
        <v>72</v>
      </c>
      <c r="B82" s="85" t="s">
        <v>169</v>
      </c>
      <c r="C82" s="40" t="s">
        <v>550</v>
      </c>
      <c r="D82" s="90">
        <v>2015</v>
      </c>
      <c r="E82" s="96">
        <v>15934.85</v>
      </c>
      <c r="F82" s="2" t="s">
        <v>193</v>
      </c>
      <c r="G82" s="100"/>
      <c r="H82" s="101"/>
      <c r="I82" s="90"/>
    </row>
    <row r="83" spans="1:9" s="13" customFormat="1" ht="15.75">
      <c r="A83" s="2">
        <v>73</v>
      </c>
      <c r="B83" s="85" t="s">
        <v>170</v>
      </c>
      <c r="C83" s="40" t="s">
        <v>550</v>
      </c>
      <c r="D83" s="90">
        <v>2015</v>
      </c>
      <c r="E83" s="95">
        <v>20124.12</v>
      </c>
      <c r="F83" s="2" t="s">
        <v>193</v>
      </c>
      <c r="G83" s="100"/>
      <c r="H83" s="101"/>
      <c r="I83" s="90"/>
    </row>
    <row r="84" spans="1:9" s="13" customFormat="1" ht="15.75">
      <c r="A84" s="2">
        <v>74</v>
      </c>
      <c r="B84" s="85" t="s">
        <v>171</v>
      </c>
      <c r="C84" s="40" t="s">
        <v>550</v>
      </c>
      <c r="D84" s="90">
        <v>2015</v>
      </c>
      <c r="E84" s="95">
        <v>24477</v>
      </c>
      <c r="F84" s="2" t="s">
        <v>193</v>
      </c>
      <c r="G84" s="100"/>
      <c r="H84" s="101"/>
      <c r="I84" s="90"/>
    </row>
    <row r="85" spans="1:9" s="13" customFormat="1" ht="31.5">
      <c r="A85" s="2">
        <v>75</v>
      </c>
      <c r="B85" s="86" t="s">
        <v>172</v>
      </c>
      <c r="C85" s="40" t="s">
        <v>550</v>
      </c>
      <c r="D85" s="90">
        <v>2016</v>
      </c>
      <c r="E85" s="96">
        <v>34826.75</v>
      </c>
      <c r="F85" s="2" t="s">
        <v>193</v>
      </c>
      <c r="G85" s="100"/>
      <c r="H85" s="101"/>
      <c r="I85" s="90"/>
    </row>
    <row r="86" spans="1:9" s="13" customFormat="1" ht="31.5">
      <c r="A86" s="2">
        <v>76</v>
      </c>
      <c r="B86" s="86" t="s">
        <v>173</v>
      </c>
      <c r="C86" s="40" t="s">
        <v>550</v>
      </c>
      <c r="D86" s="90">
        <v>2016</v>
      </c>
      <c r="E86" s="96">
        <v>9895.35</v>
      </c>
      <c r="F86" s="2" t="s">
        <v>193</v>
      </c>
      <c r="G86" s="100"/>
      <c r="H86" s="101"/>
      <c r="I86" s="90"/>
    </row>
    <row r="87" spans="1:9" s="13" customFormat="1" ht="31.5">
      <c r="A87" s="2">
        <v>77</v>
      </c>
      <c r="B87" s="86" t="s">
        <v>174</v>
      </c>
      <c r="C87" s="40" t="s">
        <v>550</v>
      </c>
      <c r="D87" s="90">
        <v>2016</v>
      </c>
      <c r="E87" s="96">
        <v>5000</v>
      </c>
      <c r="F87" s="2" t="s">
        <v>193</v>
      </c>
      <c r="G87" s="100"/>
      <c r="H87" s="101"/>
      <c r="I87" s="90"/>
    </row>
    <row r="88" spans="1:9" s="13" customFormat="1" ht="57" customHeight="1">
      <c r="A88" s="2">
        <v>78</v>
      </c>
      <c r="B88" s="87" t="s">
        <v>175</v>
      </c>
      <c r="C88" s="40" t="s">
        <v>550</v>
      </c>
      <c r="D88" s="91">
        <v>2016</v>
      </c>
      <c r="E88" s="97">
        <v>15267.38</v>
      </c>
      <c r="F88" s="2" t="s">
        <v>193</v>
      </c>
      <c r="G88" s="88" t="s">
        <v>190</v>
      </c>
      <c r="H88" s="88"/>
      <c r="I88" s="91"/>
    </row>
    <row r="89" spans="1:9" s="13" customFormat="1" ht="72.75" customHeight="1">
      <c r="A89" s="2">
        <v>79</v>
      </c>
      <c r="B89" s="87" t="s">
        <v>553</v>
      </c>
      <c r="C89" s="40" t="s">
        <v>550</v>
      </c>
      <c r="D89" s="91">
        <v>1974</v>
      </c>
      <c r="E89" s="97">
        <v>2662069.46</v>
      </c>
      <c r="F89" s="2" t="s">
        <v>542</v>
      </c>
      <c r="G89" s="88" t="s">
        <v>205</v>
      </c>
      <c r="H89" s="88" t="s">
        <v>202</v>
      </c>
      <c r="I89" s="47">
        <v>876.05</v>
      </c>
    </row>
    <row r="90" spans="1:9" s="13" customFormat="1" ht="57" customHeight="1">
      <c r="A90" s="2">
        <v>80</v>
      </c>
      <c r="B90" s="87" t="s">
        <v>203</v>
      </c>
      <c r="C90" s="40" t="s">
        <v>550</v>
      </c>
      <c r="D90" s="91">
        <v>2003</v>
      </c>
      <c r="E90" s="97">
        <v>2648118.64</v>
      </c>
      <c r="F90" s="2" t="s">
        <v>542</v>
      </c>
      <c r="G90" s="88" t="s">
        <v>204</v>
      </c>
      <c r="H90" s="88"/>
      <c r="I90" s="47">
        <v>874.92</v>
      </c>
    </row>
    <row r="91" spans="1:9" s="13" customFormat="1" ht="51.75" customHeight="1">
      <c r="A91" s="2">
        <v>81</v>
      </c>
      <c r="B91" s="87" t="s">
        <v>206</v>
      </c>
      <c r="C91" s="40" t="s">
        <v>550</v>
      </c>
      <c r="D91" s="91">
        <v>2018</v>
      </c>
      <c r="E91" s="97">
        <v>2279631.52</v>
      </c>
      <c r="F91" s="2" t="s">
        <v>542</v>
      </c>
      <c r="G91" s="88" t="s">
        <v>207</v>
      </c>
      <c r="H91" s="88"/>
      <c r="I91" s="47">
        <v>161.38</v>
      </c>
    </row>
    <row r="92" spans="1:9" s="13" customFormat="1" ht="31.5">
      <c r="A92" s="2">
        <v>82</v>
      </c>
      <c r="B92" s="87" t="s">
        <v>208</v>
      </c>
      <c r="C92" s="40" t="s">
        <v>550</v>
      </c>
      <c r="D92" s="91">
        <v>2019</v>
      </c>
      <c r="E92" s="97">
        <v>5350.5</v>
      </c>
      <c r="F92" s="2" t="s">
        <v>193</v>
      </c>
      <c r="G92" s="26"/>
      <c r="H92" s="26"/>
      <c r="I92" s="47"/>
    </row>
    <row r="93" spans="1:9" s="13" customFormat="1" ht="31.5">
      <c r="A93" s="2">
        <v>83</v>
      </c>
      <c r="B93" s="87" t="s">
        <v>209</v>
      </c>
      <c r="C93" s="40" t="s">
        <v>550</v>
      </c>
      <c r="D93" s="91">
        <v>2019</v>
      </c>
      <c r="E93" s="97">
        <v>6273</v>
      </c>
      <c r="F93" s="2" t="s">
        <v>193</v>
      </c>
      <c r="G93" s="26"/>
      <c r="H93" s="26"/>
      <c r="I93" s="47"/>
    </row>
    <row r="94" spans="1:9" s="13" customFormat="1" ht="47.25">
      <c r="A94" s="2">
        <v>84</v>
      </c>
      <c r="B94" s="84" t="s">
        <v>490</v>
      </c>
      <c r="C94" s="40" t="s">
        <v>550</v>
      </c>
      <c r="D94" s="91">
        <v>2006</v>
      </c>
      <c r="E94" s="97">
        <v>5912500</v>
      </c>
      <c r="F94" s="2" t="s">
        <v>542</v>
      </c>
      <c r="G94" s="88" t="s">
        <v>491</v>
      </c>
      <c r="H94" s="26"/>
      <c r="I94" s="47">
        <v>2365</v>
      </c>
    </row>
    <row r="95" spans="1:9" s="13" customFormat="1" ht="47.25">
      <c r="A95" s="2">
        <v>85</v>
      </c>
      <c r="B95" s="84" t="s">
        <v>492</v>
      </c>
      <c r="C95" s="40" t="s">
        <v>550</v>
      </c>
      <c r="D95" s="91">
        <v>2002</v>
      </c>
      <c r="E95" s="97">
        <v>2763333.33</v>
      </c>
      <c r="F95" s="2" t="s">
        <v>542</v>
      </c>
      <c r="G95" s="88" t="s">
        <v>493</v>
      </c>
      <c r="H95" s="26"/>
      <c r="I95" s="47">
        <v>1480.3</v>
      </c>
    </row>
    <row r="96" spans="1:9" s="13" customFormat="1" ht="15.75">
      <c r="A96" s="2">
        <v>86</v>
      </c>
      <c r="B96" s="84" t="s">
        <v>557</v>
      </c>
      <c r="C96" s="40"/>
      <c r="D96" s="91">
        <v>2017</v>
      </c>
      <c r="E96" s="97">
        <v>9999.9</v>
      </c>
      <c r="F96" s="2" t="s">
        <v>193</v>
      </c>
      <c r="G96" s="26"/>
      <c r="H96" s="26"/>
      <c r="I96" s="47"/>
    </row>
    <row r="97" spans="1:9" s="13" customFormat="1" ht="31.5">
      <c r="A97" s="2">
        <v>87</v>
      </c>
      <c r="B97" s="84" t="s">
        <v>558</v>
      </c>
      <c r="C97" s="40"/>
      <c r="D97" s="91">
        <v>2017</v>
      </c>
      <c r="E97" s="97">
        <v>7626</v>
      </c>
      <c r="F97" s="2" t="s">
        <v>193</v>
      </c>
      <c r="G97" s="26"/>
      <c r="H97" s="26"/>
      <c r="I97" s="47"/>
    </row>
    <row r="98" spans="1:9" s="13" customFormat="1" ht="31.5">
      <c r="A98" s="2">
        <v>88</v>
      </c>
      <c r="B98" s="84" t="s">
        <v>559</v>
      </c>
      <c r="C98" s="40"/>
      <c r="D98" s="91">
        <v>2017</v>
      </c>
      <c r="E98" s="97">
        <v>9286.5</v>
      </c>
      <c r="F98" s="2" t="s">
        <v>193</v>
      </c>
      <c r="G98" s="26"/>
      <c r="H98" s="26"/>
      <c r="I98" s="47"/>
    </row>
    <row r="99" spans="1:9" s="13" customFormat="1" ht="15.75">
      <c r="A99" s="2">
        <v>89</v>
      </c>
      <c r="B99" s="84" t="s">
        <v>572</v>
      </c>
      <c r="C99" s="40"/>
      <c r="D99" s="91">
        <v>2017</v>
      </c>
      <c r="E99" s="97">
        <v>4995</v>
      </c>
      <c r="F99" s="2" t="s">
        <v>193</v>
      </c>
      <c r="G99" s="26"/>
      <c r="H99" s="26"/>
      <c r="I99" s="47"/>
    </row>
    <row r="100" spans="1:9" s="13" customFormat="1" ht="15.75">
      <c r="A100" s="2">
        <v>90</v>
      </c>
      <c r="B100" s="84" t="s">
        <v>572</v>
      </c>
      <c r="C100" s="40"/>
      <c r="D100" s="91">
        <v>2017</v>
      </c>
      <c r="E100" s="97">
        <v>4995</v>
      </c>
      <c r="F100" s="2" t="s">
        <v>193</v>
      </c>
      <c r="G100" s="26"/>
      <c r="H100" s="26"/>
      <c r="I100" s="47"/>
    </row>
    <row r="101" spans="1:9" s="13" customFormat="1" ht="31.5">
      <c r="A101" s="2">
        <v>91</v>
      </c>
      <c r="B101" s="84" t="s">
        <v>560</v>
      </c>
      <c r="C101" s="40"/>
      <c r="D101" s="91">
        <v>2018</v>
      </c>
      <c r="E101" s="97">
        <v>7747.83</v>
      </c>
      <c r="F101" s="2" t="s">
        <v>193</v>
      </c>
      <c r="G101" s="26"/>
      <c r="H101" s="26"/>
      <c r="I101" s="47"/>
    </row>
    <row r="102" spans="1:9" s="13" customFormat="1" ht="31.5">
      <c r="A102" s="2">
        <v>92</v>
      </c>
      <c r="B102" s="84" t="s">
        <v>561</v>
      </c>
      <c r="C102" s="40"/>
      <c r="D102" s="91">
        <v>2018</v>
      </c>
      <c r="E102" s="97">
        <v>2234.44</v>
      </c>
      <c r="F102" s="2" t="s">
        <v>193</v>
      </c>
      <c r="G102" s="26"/>
      <c r="H102" s="26"/>
      <c r="I102" s="47"/>
    </row>
    <row r="103" spans="1:9" s="13" customFormat="1" ht="31.5">
      <c r="A103" s="2">
        <v>93</v>
      </c>
      <c r="B103" s="84" t="s">
        <v>562</v>
      </c>
      <c r="C103" s="40"/>
      <c r="D103" s="91">
        <v>2018</v>
      </c>
      <c r="E103" s="97">
        <v>9581.55</v>
      </c>
      <c r="F103" s="2" t="s">
        <v>193</v>
      </c>
      <c r="G103" s="26"/>
      <c r="H103" s="26"/>
      <c r="I103" s="47"/>
    </row>
    <row r="104" spans="1:9" s="13" customFormat="1" ht="15.75">
      <c r="A104" s="2">
        <v>94</v>
      </c>
      <c r="B104" s="84" t="s">
        <v>563</v>
      </c>
      <c r="C104" s="40"/>
      <c r="D104" s="91">
        <v>2018</v>
      </c>
      <c r="E104" s="97">
        <v>7972.54</v>
      </c>
      <c r="F104" s="2" t="s">
        <v>193</v>
      </c>
      <c r="G104" s="26"/>
      <c r="H104" s="26"/>
      <c r="I104" s="47"/>
    </row>
    <row r="105" spans="1:9" s="13" customFormat="1" ht="31.5">
      <c r="A105" s="2">
        <v>95</v>
      </c>
      <c r="B105" s="84" t="s">
        <v>564</v>
      </c>
      <c r="C105" s="40"/>
      <c r="D105" s="91">
        <v>2018</v>
      </c>
      <c r="E105" s="97">
        <v>11404.47</v>
      </c>
      <c r="F105" s="2" t="s">
        <v>193</v>
      </c>
      <c r="G105" s="26"/>
      <c r="H105" s="26"/>
      <c r="I105" s="47"/>
    </row>
    <row r="106" spans="1:9" s="13" customFormat="1" ht="31.5">
      <c r="A106" s="2">
        <v>96</v>
      </c>
      <c r="B106" s="84" t="s">
        <v>565</v>
      </c>
      <c r="C106" s="40"/>
      <c r="D106" s="91">
        <v>2018</v>
      </c>
      <c r="E106" s="97">
        <v>135380</v>
      </c>
      <c r="F106" s="2" t="s">
        <v>193</v>
      </c>
      <c r="G106" s="26"/>
      <c r="H106" s="26"/>
      <c r="I106" s="47"/>
    </row>
    <row r="107" spans="1:9" s="13" customFormat="1" ht="15.75">
      <c r="A107" s="2">
        <v>97</v>
      </c>
      <c r="B107" s="84" t="s">
        <v>566</v>
      </c>
      <c r="C107" s="40"/>
      <c r="D107" s="91">
        <v>2018</v>
      </c>
      <c r="E107" s="97">
        <v>367048</v>
      </c>
      <c r="F107" s="2" t="s">
        <v>193</v>
      </c>
      <c r="G107" s="26"/>
      <c r="H107" s="26"/>
      <c r="I107" s="47"/>
    </row>
    <row r="108" spans="1:9" s="13" customFormat="1" ht="15.75">
      <c r="A108" s="2">
        <v>98</v>
      </c>
      <c r="B108" s="84" t="s">
        <v>567</v>
      </c>
      <c r="C108" s="40"/>
      <c r="D108" s="91">
        <v>2018</v>
      </c>
      <c r="E108" s="97">
        <v>31980</v>
      </c>
      <c r="F108" s="2" t="s">
        <v>193</v>
      </c>
      <c r="G108" s="26"/>
      <c r="H108" s="26"/>
      <c r="I108" s="47"/>
    </row>
    <row r="109" spans="1:9" s="13" customFormat="1" ht="47.25">
      <c r="A109" s="2">
        <v>99</v>
      </c>
      <c r="B109" s="84" t="s">
        <v>568</v>
      </c>
      <c r="C109" s="40"/>
      <c r="D109" s="91">
        <v>2018</v>
      </c>
      <c r="E109" s="97">
        <v>76021.98</v>
      </c>
      <c r="F109" s="2" t="s">
        <v>193</v>
      </c>
      <c r="G109" s="26"/>
      <c r="H109" s="26"/>
      <c r="I109" s="47"/>
    </row>
    <row r="110" spans="1:9" s="13" customFormat="1" ht="31.5">
      <c r="A110" s="2">
        <v>100</v>
      </c>
      <c r="B110" s="84" t="s">
        <v>569</v>
      </c>
      <c r="C110" s="40"/>
      <c r="D110" s="91">
        <v>2018</v>
      </c>
      <c r="E110" s="97">
        <v>4482.12</v>
      </c>
      <c r="F110" s="2" t="s">
        <v>193</v>
      </c>
      <c r="G110" s="26"/>
      <c r="H110" s="26"/>
      <c r="I110" s="47"/>
    </row>
    <row r="111" spans="1:9" s="13" customFormat="1" ht="31.5">
      <c r="A111" s="2">
        <v>101</v>
      </c>
      <c r="B111" s="84" t="s">
        <v>570</v>
      </c>
      <c r="C111" s="40"/>
      <c r="D111" s="91">
        <v>2018</v>
      </c>
      <c r="E111" s="97">
        <v>35092.72</v>
      </c>
      <c r="F111" s="2" t="s">
        <v>193</v>
      </c>
      <c r="G111" s="26"/>
      <c r="H111" s="26"/>
      <c r="I111" s="47"/>
    </row>
    <row r="112" spans="1:9" s="13" customFormat="1" ht="31.5">
      <c r="A112" s="2">
        <v>102</v>
      </c>
      <c r="B112" s="84" t="s">
        <v>571</v>
      </c>
      <c r="C112" s="40"/>
      <c r="D112" s="91">
        <v>2018</v>
      </c>
      <c r="E112" s="97">
        <v>7000</v>
      </c>
      <c r="F112" s="2" t="s">
        <v>193</v>
      </c>
      <c r="G112" s="26"/>
      <c r="H112" s="26"/>
      <c r="I112" s="47"/>
    </row>
    <row r="113" spans="1:9" s="13" customFormat="1" ht="15.75">
      <c r="A113" s="2">
        <v>103</v>
      </c>
      <c r="B113" s="84" t="s">
        <v>585</v>
      </c>
      <c r="C113" s="40"/>
      <c r="D113" s="91">
        <v>2019</v>
      </c>
      <c r="E113" s="97">
        <v>4462.5</v>
      </c>
      <c r="F113" s="2" t="s">
        <v>193</v>
      </c>
      <c r="G113" s="26"/>
      <c r="H113" s="26"/>
      <c r="I113" s="47"/>
    </row>
    <row r="114" spans="1:9" s="13" customFormat="1" ht="15.75">
      <c r="A114" s="2">
        <v>104</v>
      </c>
      <c r="B114" s="84" t="s">
        <v>586</v>
      </c>
      <c r="C114" s="40"/>
      <c r="D114" s="91">
        <v>2019</v>
      </c>
      <c r="E114" s="97">
        <v>11036.38</v>
      </c>
      <c r="F114" s="2" t="s">
        <v>193</v>
      </c>
      <c r="G114" s="26"/>
      <c r="H114" s="26"/>
      <c r="I114" s="47"/>
    </row>
    <row r="115" spans="1:9" s="13" customFormat="1" ht="31.5">
      <c r="A115" s="2">
        <v>105</v>
      </c>
      <c r="B115" s="84" t="s">
        <v>587</v>
      </c>
      <c r="C115" s="40"/>
      <c r="D115" s="91">
        <v>2019</v>
      </c>
      <c r="E115" s="97">
        <v>24200</v>
      </c>
      <c r="F115" s="2" t="s">
        <v>193</v>
      </c>
      <c r="G115" s="26"/>
      <c r="H115" s="26"/>
      <c r="I115" s="47"/>
    </row>
    <row r="116" spans="1:9" s="13" customFormat="1" ht="31.5">
      <c r="A116" s="2">
        <v>106</v>
      </c>
      <c r="B116" s="84" t="s">
        <v>573</v>
      </c>
      <c r="C116" s="40"/>
      <c r="D116" s="91">
        <v>2019</v>
      </c>
      <c r="E116" s="97">
        <v>122818.72</v>
      </c>
      <c r="F116" s="2" t="s">
        <v>193</v>
      </c>
      <c r="G116" s="26"/>
      <c r="H116" s="26"/>
      <c r="I116" s="47"/>
    </row>
    <row r="117" spans="1:9" s="13" customFormat="1" ht="31.5">
      <c r="A117" s="2">
        <v>107</v>
      </c>
      <c r="B117" s="84" t="s">
        <v>574</v>
      </c>
      <c r="C117" s="40"/>
      <c r="D117" s="91">
        <v>2019</v>
      </c>
      <c r="E117" s="97">
        <v>12412.55</v>
      </c>
      <c r="F117" s="2" t="s">
        <v>193</v>
      </c>
      <c r="G117" s="26"/>
      <c r="H117" s="26"/>
      <c r="I117" s="47"/>
    </row>
    <row r="118" spans="1:9" s="13" customFormat="1" ht="15.75">
      <c r="A118" s="2">
        <v>108</v>
      </c>
      <c r="B118" s="84" t="s">
        <v>575</v>
      </c>
      <c r="C118" s="40"/>
      <c r="D118" s="91">
        <v>2019</v>
      </c>
      <c r="E118" s="97">
        <v>20000</v>
      </c>
      <c r="F118" s="2" t="s">
        <v>193</v>
      </c>
      <c r="G118" s="26"/>
      <c r="H118" s="26"/>
      <c r="I118" s="47"/>
    </row>
    <row r="119" spans="1:9" s="13" customFormat="1" ht="31.5">
      <c r="A119" s="2">
        <v>109</v>
      </c>
      <c r="B119" s="84" t="s">
        <v>576</v>
      </c>
      <c r="C119" s="40"/>
      <c r="D119" s="91">
        <v>2019</v>
      </c>
      <c r="E119" s="97">
        <v>48947</v>
      </c>
      <c r="F119" s="2" t="s">
        <v>193</v>
      </c>
      <c r="G119" s="26"/>
      <c r="H119" s="26"/>
      <c r="I119" s="47"/>
    </row>
    <row r="120" spans="1:9" s="13" customFormat="1" ht="31.5">
      <c r="A120" s="2">
        <v>110</v>
      </c>
      <c r="B120" s="84" t="s">
        <v>577</v>
      </c>
      <c r="C120" s="40"/>
      <c r="D120" s="91">
        <v>2019</v>
      </c>
      <c r="E120" s="97">
        <v>10000</v>
      </c>
      <c r="F120" s="2" t="s">
        <v>193</v>
      </c>
      <c r="G120" s="26"/>
      <c r="H120" s="26"/>
      <c r="I120" s="47"/>
    </row>
    <row r="121" spans="1:9" s="13" customFormat="1" ht="31.5">
      <c r="A121" s="2">
        <v>111</v>
      </c>
      <c r="B121" s="84" t="s">
        <v>578</v>
      </c>
      <c r="C121" s="40"/>
      <c r="D121" s="91">
        <v>2019</v>
      </c>
      <c r="E121" s="97">
        <v>4000</v>
      </c>
      <c r="F121" s="2" t="s">
        <v>193</v>
      </c>
      <c r="G121" s="26"/>
      <c r="H121" s="26"/>
      <c r="I121" s="47"/>
    </row>
    <row r="122" spans="1:9" s="13" customFormat="1" ht="31.5">
      <c r="A122" s="2">
        <v>112</v>
      </c>
      <c r="B122" s="84" t="s">
        <v>579</v>
      </c>
      <c r="C122" s="40"/>
      <c r="D122" s="91">
        <v>2019</v>
      </c>
      <c r="E122" s="97">
        <v>9463.64</v>
      </c>
      <c r="F122" s="2" t="s">
        <v>193</v>
      </c>
      <c r="G122" s="26"/>
      <c r="H122" s="26"/>
      <c r="I122" s="47"/>
    </row>
    <row r="123" spans="1:9" s="13" customFormat="1" ht="31.5">
      <c r="A123" s="2">
        <v>113</v>
      </c>
      <c r="B123" s="84" t="s">
        <v>580</v>
      </c>
      <c r="C123" s="40"/>
      <c r="D123" s="91">
        <v>2019</v>
      </c>
      <c r="E123" s="97">
        <v>10897.8</v>
      </c>
      <c r="F123" s="2" t="s">
        <v>193</v>
      </c>
      <c r="G123" s="26"/>
      <c r="H123" s="26"/>
      <c r="I123" s="47"/>
    </row>
    <row r="124" spans="1:9" s="13" customFormat="1" ht="15.75">
      <c r="A124" s="2">
        <v>114</v>
      </c>
      <c r="B124" s="84" t="s">
        <v>581</v>
      </c>
      <c r="C124" s="40"/>
      <c r="D124" s="91">
        <v>2020</v>
      </c>
      <c r="E124" s="97">
        <v>4028.25</v>
      </c>
      <c r="F124" s="2" t="s">
        <v>193</v>
      </c>
      <c r="G124" s="26"/>
      <c r="H124" s="26"/>
      <c r="I124" s="47"/>
    </row>
    <row r="125" spans="1:9" s="13" customFormat="1" ht="15.75">
      <c r="A125" s="2">
        <v>115</v>
      </c>
      <c r="B125" s="84" t="s">
        <v>581</v>
      </c>
      <c r="C125" s="40"/>
      <c r="D125" s="91">
        <v>2020</v>
      </c>
      <c r="E125" s="97">
        <v>4028.25</v>
      </c>
      <c r="F125" s="2" t="s">
        <v>193</v>
      </c>
      <c r="G125" s="26"/>
      <c r="H125" s="26"/>
      <c r="I125" s="47"/>
    </row>
    <row r="126" spans="1:9" s="13" customFormat="1" ht="15.75">
      <c r="A126" s="2">
        <v>116</v>
      </c>
      <c r="B126" s="84" t="s">
        <v>582</v>
      </c>
      <c r="C126" s="40"/>
      <c r="D126" s="91">
        <v>2020</v>
      </c>
      <c r="E126" s="97">
        <v>4028.25</v>
      </c>
      <c r="F126" s="2" t="s">
        <v>193</v>
      </c>
      <c r="G126" s="26"/>
      <c r="H126" s="26"/>
      <c r="I126" s="47"/>
    </row>
    <row r="127" spans="1:9" s="13" customFormat="1" ht="15.75">
      <c r="A127" s="2">
        <v>117</v>
      </c>
      <c r="B127" s="84" t="s">
        <v>583</v>
      </c>
      <c r="C127" s="40"/>
      <c r="D127" s="91">
        <v>2020</v>
      </c>
      <c r="E127" s="97">
        <v>4028.25</v>
      </c>
      <c r="F127" s="2" t="s">
        <v>193</v>
      </c>
      <c r="G127" s="26"/>
      <c r="H127" s="26"/>
      <c r="I127" s="47"/>
    </row>
    <row r="128" spans="1:9" s="13" customFormat="1" ht="15.75">
      <c r="A128" s="2">
        <v>118</v>
      </c>
      <c r="B128" s="84" t="s">
        <v>584</v>
      </c>
      <c r="C128" s="40"/>
      <c r="D128" s="91">
        <v>2020</v>
      </c>
      <c r="E128" s="97">
        <v>4028.25</v>
      </c>
      <c r="F128" s="2" t="s">
        <v>193</v>
      </c>
      <c r="G128" s="26"/>
      <c r="H128" s="26"/>
      <c r="I128" s="47"/>
    </row>
    <row r="129" spans="1:9" s="13" customFormat="1" ht="15.75">
      <c r="A129" s="2">
        <v>119</v>
      </c>
      <c r="B129" s="84" t="s">
        <v>582</v>
      </c>
      <c r="C129" s="40"/>
      <c r="D129" s="91">
        <v>2020</v>
      </c>
      <c r="E129" s="97">
        <v>4028.25</v>
      </c>
      <c r="F129" s="2" t="s">
        <v>193</v>
      </c>
      <c r="G129" s="26"/>
      <c r="H129" s="26"/>
      <c r="I129" s="47"/>
    </row>
    <row r="130" spans="1:9" s="7" customFormat="1" ht="30" customHeight="1">
      <c r="A130" s="210" t="s">
        <v>0</v>
      </c>
      <c r="B130" s="210" t="s">
        <v>0</v>
      </c>
      <c r="C130" s="103"/>
      <c r="D130" s="104"/>
      <c r="E130" s="105">
        <f>SUM(E11:E129)</f>
        <v>36757509.69999998</v>
      </c>
      <c r="F130" s="26"/>
      <c r="G130" s="26"/>
      <c r="H130" s="26"/>
      <c r="I130" s="15"/>
    </row>
    <row r="131" spans="1:9" ht="31.5" customHeight="1">
      <c r="A131" s="214" t="s">
        <v>242</v>
      </c>
      <c r="B131" s="214"/>
      <c r="C131" s="214"/>
      <c r="D131" s="214"/>
      <c r="E131" s="214"/>
      <c r="F131" s="194"/>
      <c r="G131" s="192"/>
      <c r="H131" s="192"/>
      <c r="I131" s="193"/>
    </row>
    <row r="132" spans="1:9" s="13" customFormat="1" ht="217.5" customHeight="1">
      <c r="A132" s="2">
        <v>1</v>
      </c>
      <c r="B132" s="87" t="s">
        <v>243</v>
      </c>
      <c r="C132" s="40" t="s">
        <v>550</v>
      </c>
      <c r="D132" s="91">
        <v>1997</v>
      </c>
      <c r="E132" s="92">
        <v>1100000</v>
      </c>
      <c r="F132" s="2" t="s">
        <v>542</v>
      </c>
      <c r="G132" s="88" t="s">
        <v>246</v>
      </c>
      <c r="H132" s="88" t="s">
        <v>247</v>
      </c>
      <c r="I132" s="47"/>
    </row>
    <row r="133" spans="1:9" s="13" customFormat="1" ht="47.25">
      <c r="A133" s="2">
        <v>2</v>
      </c>
      <c r="B133" s="87" t="s">
        <v>244</v>
      </c>
      <c r="C133" s="40" t="s">
        <v>550</v>
      </c>
      <c r="D133" s="106" t="s">
        <v>252</v>
      </c>
      <c r="E133" s="97">
        <v>11893.9</v>
      </c>
      <c r="F133" s="2" t="s">
        <v>193</v>
      </c>
      <c r="G133" s="26"/>
      <c r="H133" s="26"/>
      <c r="I133" s="47"/>
    </row>
    <row r="134" spans="1:9" s="13" customFormat="1" ht="39.75" customHeight="1">
      <c r="A134" s="2">
        <v>3</v>
      </c>
      <c r="B134" s="87" t="s">
        <v>245</v>
      </c>
      <c r="C134" s="40" t="s">
        <v>550</v>
      </c>
      <c r="D134" s="91"/>
      <c r="E134" s="97">
        <v>4182</v>
      </c>
      <c r="F134" s="2" t="s">
        <v>193</v>
      </c>
      <c r="G134" s="26"/>
      <c r="H134" s="26"/>
      <c r="I134" s="47"/>
    </row>
    <row r="135" spans="1:9" s="13" customFormat="1" ht="24.75" customHeight="1">
      <c r="A135" s="2">
        <v>4</v>
      </c>
      <c r="B135" s="87" t="s">
        <v>253</v>
      </c>
      <c r="C135" s="40" t="s">
        <v>550</v>
      </c>
      <c r="D135" s="91">
        <v>2018</v>
      </c>
      <c r="E135" s="97">
        <v>20000</v>
      </c>
      <c r="F135" s="2" t="s">
        <v>193</v>
      </c>
      <c r="G135" s="26"/>
      <c r="H135" s="26"/>
      <c r="I135" s="47"/>
    </row>
    <row r="136" spans="1:9" s="7" customFormat="1" ht="33.75" customHeight="1">
      <c r="A136" s="210" t="s">
        <v>0</v>
      </c>
      <c r="B136" s="210" t="s">
        <v>0</v>
      </c>
      <c r="C136" s="41"/>
      <c r="D136" s="1"/>
      <c r="E136" s="105">
        <f>SUM(E132:E135)</f>
        <v>1136075.9</v>
      </c>
      <c r="F136" s="26"/>
      <c r="G136" s="26"/>
      <c r="H136" s="26"/>
      <c r="I136" s="15"/>
    </row>
    <row r="137" spans="1:9" ht="33" customHeight="1">
      <c r="A137" s="214" t="s">
        <v>268</v>
      </c>
      <c r="B137" s="214"/>
      <c r="C137" s="214"/>
      <c r="D137" s="214"/>
      <c r="E137" s="214"/>
      <c r="F137" s="194"/>
      <c r="G137" s="192"/>
      <c r="H137" s="192"/>
      <c r="I137" s="193"/>
    </row>
    <row r="138" spans="1:9" s="7" customFormat="1" ht="47.25">
      <c r="A138" s="2">
        <v>1</v>
      </c>
      <c r="B138" s="83" t="s">
        <v>269</v>
      </c>
      <c r="C138" s="40" t="s">
        <v>550</v>
      </c>
      <c r="D138" s="88">
        <v>1990</v>
      </c>
      <c r="E138" s="215">
        <v>6206550</v>
      </c>
      <c r="F138" s="218" t="s">
        <v>542</v>
      </c>
      <c r="G138" s="88" t="s">
        <v>543</v>
      </c>
      <c r="H138" s="88" t="s">
        <v>544</v>
      </c>
      <c r="I138" s="88">
        <v>1291.11</v>
      </c>
    </row>
    <row r="139" spans="1:9" s="7" customFormat="1" ht="47.25">
      <c r="A139" s="2">
        <v>2</v>
      </c>
      <c r="B139" s="83" t="s">
        <v>270</v>
      </c>
      <c r="C139" s="40" t="s">
        <v>550</v>
      </c>
      <c r="D139" s="88">
        <v>1965</v>
      </c>
      <c r="E139" s="216"/>
      <c r="F139" s="219"/>
      <c r="G139" s="88" t="s">
        <v>545</v>
      </c>
      <c r="H139" s="88" t="s">
        <v>544</v>
      </c>
      <c r="I139" s="88">
        <v>987.11</v>
      </c>
    </row>
    <row r="140" spans="1:9" s="7" customFormat="1" ht="47.25">
      <c r="A140" s="2">
        <v>3</v>
      </c>
      <c r="B140" s="83" t="s">
        <v>271</v>
      </c>
      <c r="C140" s="40" t="s">
        <v>550</v>
      </c>
      <c r="D140" s="88">
        <v>1965</v>
      </c>
      <c r="E140" s="217"/>
      <c r="F140" s="220"/>
      <c r="G140" s="88" t="s">
        <v>546</v>
      </c>
      <c r="H140" s="88" t="s">
        <v>544</v>
      </c>
      <c r="I140" s="88">
        <v>204.4</v>
      </c>
    </row>
    <row r="141" spans="1:9" s="7" customFormat="1" ht="60.75" customHeight="1">
      <c r="A141" s="2">
        <v>4</v>
      </c>
      <c r="B141" s="83" t="s">
        <v>272</v>
      </c>
      <c r="C141" s="40" t="s">
        <v>550</v>
      </c>
      <c r="D141" s="88" t="s">
        <v>275</v>
      </c>
      <c r="E141" s="92">
        <v>250000</v>
      </c>
      <c r="F141" s="51" t="s">
        <v>193</v>
      </c>
      <c r="G141" s="26"/>
      <c r="H141" s="88" t="s">
        <v>547</v>
      </c>
      <c r="I141" s="88"/>
    </row>
    <row r="142" spans="1:9" s="7" customFormat="1" ht="48" customHeight="1">
      <c r="A142" s="2">
        <v>5</v>
      </c>
      <c r="B142" s="83" t="s">
        <v>273</v>
      </c>
      <c r="C142" s="40" t="s">
        <v>550</v>
      </c>
      <c r="D142" s="88">
        <v>2008</v>
      </c>
      <c r="E142" s="92">
        <v>541758.52</v>
      </c>
      <c r="F142" s="51" t="s">
        <v>193</v>
      </c>
      <c r="G142" s="26"/>
      <c r="H142" s="88" t="s">
        <v>548</v>
      </c>
      <c r="I142" s="88"/>
    </row>
    <row r="143" spans="1:9" s="7" customFormat="1" ht="63">
      <c r="A143" s="2">
        <v>6</v>
      </c>
      <c r="B143" s="83" t="s">
        <v>274</v>
      </c>
      <c r="C143" s="40" t="s">
        <v>550</v>
      </c>
      <c r="D143" s="88"/>
      <c r="E143" s="92">
        <v>42924.04</v>
      </c>
      <c r="F143" s="51" t="s">
        <v>193</v>
      </c>
      <c r="G143" s="26"/>
      <c r="H143" s="88" t="s">
        <v>549</v>
      </c>
      <c r="I143" s="88"/>
    </row>
    <row r="144" spans="1:9" s="7" customFormat="1" ht="38.25" customHeight="1">
      <c r="A144" s="210" t="s">
        <v>0</v>
      </c>
      <c r="B144" s="210"/>
      <c r="C144" s="41"/>
      <c r="D144" s="1"/>
      <c r="E144" s="105">
        <f>SUM(E138:E143)</f>
        <v>7041232.56</v>
      </c>
      <c r="F144" s="26"/>
      <c r="G144" s="26"/>
      <c r="H144" s="26"/>
      <c r="I144" s="15"/>
    </row>
    <row r="145" spans="1:9" ht="31.5" customHeight="1">
      <c r="A145" s="214" t="s">
        <v>286</v>
      </c>
      <c r="B145" s="214"/>
      <c r="C145" s="214"/>
      <c r="D145" s="214"/>
      <c r="E145" s="214"/>
      <c r="F145" s="194"/>
      <c r="G145" s="192"/>
      <c r="H145" s="192"/>
      <c r="I145" s="193"/>
    </row>
    <row r="146" spans="1:9" s="7" customFormat="1" ht="47.25">
      <c r="A146" s="2">
        <v>1</v>
      </c>
      <c r="B146" s="83" t="s">
        <v>287</v>
      </c>
      <c r="C146" s="40" t="s">
        <v>550</v>
      </c>
      <c r="D146" s="88">
        <v>1998</v>
      </c>
      <c r="E146" s="92">
        <v>2000000</v>
      </c>
      <c r="F146" s="2" t="s">
        <v>542</v>
      </c>
      <c r="G146" s="88" t="s">
        <v>290</v>
      </c>
      <c r="H146" s="88" t="s">
        <v>292</v>
      </c>
      <c r="I146" s="15"/>
    </row>
    <row r="147" spans="1:9" s="7" customFormat="1" ht="30.75" customHeight="1">
      <c r="A147" s="2">
        <v>2</v>
      </c>
      <c r="B147" s="83" t="s">
        <v>288</v>
      </c>
      <c r="C147" s="40" t="s">
        <v>550</v>
      </c>
      <c r="D147" s="88">
        <v>1990</v>
      </c>
      <c r="E147" s="92">
        <v>50000</v>
      </c>
      <c r="F147" s="51" t="s">
        <v>193</v>
      </c>
      <c r="G147" s="88" t="s">
        <v>291</v>
      </c>
      <c r="H147" s="88"/>
      <c r="I147" s="15"/>
    </row>
    <row r="148" spans="1:9" s="7" customFormat="1" ht="25.5" customHeight="1">
      <c r="A148" s="2">
        <v>3</v>
      </c>
      <c r="B148" s="83" t="s">
        <v>244</v>
      </c>
      <c r="C148" s="40" t="s">
        <v>550</v>
      </c>
      <c r="D148" s="88">
        <v>2008</v>
      </c>
      <c r="E148" s="92">
        <v>8700</v>
      </c>
      <c r="F148" s="51" t="s">
        <v>193</v>
      </c>
      <c r="G148" s="88"/>
      <c r="H148" s="88"/>
      <c r="I148" s="15"/>
    </row>
    <row r="149" spans="1:9" s="7" customFormat="1" ht="67.5" customHeight="1">
      <c r="A149" s="2">
        <v>4</v>
      </c>
      <c r="B149" s="83" t="s">
        <v>289</v>
      </c>
      <c r="C149" s="40" t="s">
        <v>550</v>
      </c>
      <c r="D149" s="88">
        <v>2016</v>
      </c>
      <c r="E149" s="92">
        <v>23370</v>
      </c>
      <c r="F149" s="51" t="s">
        <v>193</v>
      </c>
      <c r="G149" s="88"/>
      <c r="H149" s="88" t="s">
        <v>293</v>
      </c>
      <c r="I149" s="15"/>
    </row>
    <row r="150" spans="1:9" s="13" customFormat="1" ht="30" customHeight="1">
      <c r="A150" s="2"/>
      <c r="B150" s="210" t="s">
        <v>0</v>
      </c>
      <c r="C150" s="210"/>
      <c r="D150" s="26"/>
      <c r="E150" s="105">
        <f>SUM(E146:E149)</f>
        <v>2082070</v>
      </c>
      <c r="F150" s="26"/>
      <c r="G150" s="47"/>
      <c r="H150" s="47"/>
      <c r="I150" s="47"/>
    </row>
    <row r="151" spans="1:9" ht="30" customHeight="1">
      <c r="A151" s="214" t="s">
        <v>297</v>
      </c>
      <c r="B151" s="214"/>
      <c r="C151" s="214"/>
      <c r="D151" s="214"/>
      <c r="E151" s="214"/>
      <c r="F151" s="194"/>
      <c r="G151" s="192"/>
      <c r="H151" s="192"/>
      <c r="I151" s="193"/>
    </row>
    <row r="152" spans="1:9" s="42" customFormat="1" ht="31.5">
      <c r="A152" s="52">
        <v>1</v>
      </c>
      <c r="B152" s="83" t="s">
        <v>298</v>
      </c>
      <c r="C152" s="40" t="s">
        <v>550</v>
      </c>
      <c r="D152" s="83">
        <v>1971</v>
      </c>
      <c r="E152" s="92">
        <v>4400000</v>
      </c>
      <c r="F152" s="2" t="s">
        <v>542</v>
      </c>
      <c r="G152" s="88" t="s">
        <v>299</v>
      </c>
      <c r="H152" s="88" t="s">
        <v>300</v>
      </c>
      <c r="I152" s="88">
        <v>872</v>
      </c>
    </row>
    <row r="153" spans="1:9" s="7" customFormat="1" ht="21.75" customHeight="1">
      <c r="A153" s="210" t="s">
        <v>20</v>
      </c>
      <c r="B153" s="210"/>
      <c r="C153" s="41"/>
      <c r="D153" s="1"/>
      <c r="E153" s="105">
        <f>SUM(E152)</f>
        <v>4400000</v>
      </c>
      <c r="F153" s="26"/>
      <c r="G153" s="26"/>
      <c r="H153" s="26"/>
      <c r="I153" s="15"/>
    </row>
    <row r="154" spans="1:9" s="7" customFormat="1" ht="37.5" customHeight="1">
      <c r="A154" s="214" t="s">
        <v>301</v>
      </c>
      <c r="B154" s="214"/>
      <c r="C154" s="214"/>
      <c r="D154" s="214"/>
      <c r="E154" s="214"/>
      <c r="F154" s="195"/>
      <c r="G154" s="192"/>
      <c r="H154" s="192"/>
      <c r="I154" s="193"/>
    </row>
    <row r="155" spans="1:9" s="42" customFormat="1" ht="47.25">
      <c r="A155" s="52">
        <v>1</v>
      </c>
      <c r="B155" s="83" t="s">
        <v>302</v>
      </c>
      <c r="C155" s="40" t="s">
        <v>550</v>
      </c>
      <c r="D155" s="88" t="s">
        <v>303</v>
      </c>
      <c r="E155" s="92">
        <v>1783550</v>
      </c>
      <c r="F155" s="2" t="s">
        <v>542</v>
      </c>
      <c r="G155" s="88" t="s">
        <v>304</v>
      </c>
      <c r="H155" s="88" t="s">
        <v>305</v>
      </c>
      <c r="I155" s="88">
        <v>713.42</v>
      </c>
    </row>
    <row r="156" spans="1:9" s="7" customFormat="1" ht="27.75" customHeight="1">
      <c r="A156" s="210" t="s">
        <v>20</v>
      </c>
      <c r="B156" s="210"/>
      <c r="C156" s="41"/>
      <c r="D156" s="1"/>
      <c r="E156" s="105">
        <f>SUM(E155)</f>
        <v>1783550</v>
      </c>
      <c r="F156" s="26"/>
      <c r="G156" s="26"/>
      <c r="H156" s="26"/>
      <c r="I156" s="15"/>
    </row>
    <row r="157" spans="1:9" s="7" customFormat="1" ht="34.5" customHeight="1">
      <c r="A157" s="214" t="s">
        <v>307</v>
      </c>
      <c r="B157" s="214"/>
      <c r="C157" s="214"/>
      <c r="D157" s="214"/>
      <c r="E157" s="214"/>
      <c r="F157" s="196"/>
      <c r="G157" s="192"/>
      <c r="H157" s="192"/>
      <c r="I157" s="193"/>
    </row>
    <row r="158" spans="1:9" s="42" customFormat="1" ht="33" customHeight="1">
      <c r="A158" s="52">
        <v>1</v>
      </c>
      <c r="B158" s="107" t="s">
        <v>308</v>
      </c>
      <c r="C158" s="40" t="s">
        <v>550</v>
      </c>
      <c r="D158" s="108">
        <v>2010</v>
      </c>
      <c r="E158" s="92">
        <v>200000</v>
      </c>
      <c r="F158" s="2" t="s">
        <v>542</v>
      </c>
      <c r="G158" s="26"/>
      <c r="H158" s="88" t="s">
        <v>309</v>
      </c>
      <c r="I158" s="88">
        <v>1560</v>
      </c>
    </row>
    <row r="159" spans="1:9" s="13" customFormat="1" ht="39" customHeight="1" thickBot="1">
      <c r="A159" s="210" t="s">
        <v>20</v>
      </c>
      <c r="B159" s="210"/>
      <c r="C159" s="43"/>
      <c r="D159" s="49"/>
      <c r="E159" s="105">
        <f>SUM(E158)</f>
        <v>200000</v>
      </c>
      <c r="F159" s="26"/>
      <c r="G159" s="26"/>
      <c r="H159" s="26"/>
      <c r="I159" s="47"/>
    </row>
    <row r="160" spans="1:9" s="7" customFormat="1" ht="53.25" customHeight="1" thickBot="1">
      <c r="A160" s="12"/>
      <c r="B160" s="44"/>
      <c r="C160" s="221" t="s">
        <v>0</v>
      </c>
      <c r="D160" s="222"/>
      <c r="E160" s="197">
        <f>SUM(E159,E156,E153,E150,E144,E136,E130)</f>
        <v>53400438.15999998</v>
      </c>
      <c r="F160" s="10"/>
      <c r="G160" s="10"/>
      <c r="H160" s="10"/>
      <c r="I160" s="121"/>
    </row>
    <row r="161" spans="1:9" s="7" customFormat="1" ht="12.75">
      <c r="A161" s="12"/>
      <c r="B161" s="10"/>
      <c r="C161" s="37"/>
      <c r="D161" s="10"/>
      <c r="E161" s="10"/>
      <c r="F161" s="10"/>
      <c r="G161" s="10"/>
      <c r="H161" s="10"/>
      <c r="I161" s="121"/>
    </row>
    <row r="162" spans="1:9" s="7" customFormat="1" ht="12.75">
      <c r="A162" s="12"/>
      <c r="B162" s="10"/>
      <c r="C162" s="37"/>
      <c r="D162" s="10"/>
      <c r="E162" s="10"/>
      <c r="F162" s="10"/>
      <c r="G162" s="10"/>
      <c r="H162" s="10"/>
      <c r="I162" s="121"/>
    </row>
    <row r="163" spans="1:9" s="7" customFormat="1" ht="12.75">
      <c r="A163" s="12"/>
      <c r="B163" t="s">
        <v>57</v>
      </c>
      <c r="C163" s="37"/>
      <c r="D163" s="10"/>
      <c r="E163" s="10"/>
      <c r="F163" s="10"/>
      <c r="G163" s="10"/>
      <c r="H163" s="10"/>
      <c r="I163" s="121"/>
    </row>
    <row r="164" ht="12.75" customHeight="1"/>
    <row r="165" spans="1:9" s="7" customFormat="1" ht="12.75">
      <c r="A165" s="12"/>
      <c r="B165" s="10"/>
      <c r="C165" s="37"/>
      <c r="D165" s="10"/>
      <c r="E165" s="10"/>
      <c r="F165" s="10"/>
      <c r="G165" s="10"/>
      <c r="H165" s="10"/>
      <c r="I165" s="121"/>
    </row>
    <row r="166" spans="1:9" s="7" customFormat="1" ht="12.75">
      <c r="A166" s="12"/>
      <c r="B166" s="10"/>
      <c r="C166" s="37"/>
      <c r="D166" s="10"/>
      <c r="E166" s="10"/>
      <c r="F166" s="10"/>
      <c r="G166" s="10"/>
      <c r="H166" s="10"/>
      <c r="I166" s="121"/>
    </row>
    <row r="168" ht="21.75" customHeight="1"/>
  </sheetData>
  <sheetProtection/>
  <mergeCells count="26">
    <mergeCell ref="A159:B159"/>
    <mergeCell ref="A151:E151"/>
    <mergeCell ref="A153:B153"/>
    <mergeCell ref="C160:D160"/>
    <mergeCell ref="B8:B9"/>
    <mergeCell ref="B150:C150"/>
    <mergeCell ref="A136:B136"/>
    <mergeCell ref="A131:E131"/>
    <mergeCell ref="A144:B144"/>
    <mergeCell ref="A157:E157"/>
    <mergeCell ref="I8:I9"/>
    <mergeCell ref="E138:E140"/>
    <mergeCell ref="A154:E154"/>
    <mergeCell ref="A137:E137"/>
    <mergeCell ref="A145:E145"/>
    <mergeCell ref="H8:H9"/>
    <mergeCell ref="F8:F9"/>
    <mergeCell ref="F138:F140"/>
    <mergeCell ref="A156:B156"/>
    <mergeCell ref="C8:C9"/>
    <mergeCell ref="D8:D9"/>
    <mergeCell ref="G8:G9"/>
    <mergeCell ref="E8:E9"/>
    <mergeCell ref="A10:C10"/>
    <mergeCell ref="A130:B130"/>
    <mergeCell ref="A8:A9"/>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55" r:id="rId2"/>
  <headerFooter alignWithMargins="0">
    <oddFooter>&amp;CStrona &amp;P z &amp;N</oddFooter>
  </headerFooter>
  <rowBreaks count="3" manualBreakCount="3">
    <brk id="64" max="9" man="1"/>
    <brk id="88" max="9" man="1"/>
    <brk id="136" max="9"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6:F752"/>
  <sheetViews>
    <sheetView zoomScale="90" zoomScaleNormal="90" zoomScaleSheetLayoutView="50" zoomScalePageLayoutView="0" workbookViewId="0" topLeftCell="A188">
      <selection activeCell="D232" sqref="D232:D234"/>
    </sheetView>
  </sheetViews>
  <sheetFormatPr defaultColWidth="9.140625" defaultRowHeight="12.75"/>
  <cols>
    <col min="1" max="1" width="5.57421875" style="10" customWidth="1"/>
    <col min="2" max="2" width="47.57421875" style="24" customWidth="1"/>
    <col min="3" max="3" width="15.421875" style="12" customWidth="1"/>
    <col min="4" max="4" width="18.421875" style="130" customWidth="1"/>
    <col min="5" max="5" width="12.140625" style="0" bestFit="1" customWidth="1"/>
    <col min="6" max="6" width="11.140625" style="0" customWidth="1"/>
  </cols>
  <sheetData>
    <row r="6" spans="1:4" ht="12.75">
      <c r="A6" s="23" t="s">
        <v>449</v>
      </c>
      <c r="D6" s="123"/>
    </row>
    <row r="8" spans="1:4" ht="16.5" customHeight="1">
      <c r="A8" s="223" t="s">
        <v>210</v>
      </c>
      <c r="B8" s="224"/>
      <c r="C8" s="224"/>
      <c r="D8" s="225"/>
    </row>
    <row r="9" spans="1:4" ht="16.5" customHeight="1">
      <c r="A9" s="226" t="s">
        <v>4</v>
      </c>
      <c r="B9" s="226"/>
      <c r="C9" s="226"/>
      <c r="D9" s="226"/>
    </row>
    <row r="10" spans="1:4" ht="12.75" customHeight="1">
      <c r="A10" s="3" t="s">
        <v>22</v>
      </c>
      <c r="B10" s="3" t="s">
        <v>30</v>
      </c>
      <c r="C10" s="3" t="s">
        <v>31</v>
      </c>
      <c r="D10" s="50" t="s">
        <v>32</v>
      </c>
    </row>
    <row r="11" spans="1:4" s="13" customFormat="1" ht="24">
      <c r="A11" s="31">
        <v>1</v>
      </c>
      <c r="B11" s="131" t="s">
        <v>211</v>
      </c>
      <c r="C11" s="122">
        <v>2015</v>
      </c>
      <c r="D11" s="124">
        <v>3389.99</v>
      </c>
    </row>
    <row r="12" spans="1:4" s="13" customFormat="1" ht="12.75">
      <c r="A12" s="31">
        <v>2</v>
      </c>
      <c r="B12" s="131" t="s">
        <v>212</v>
      </c>
      <c r="C12" s="122">
        <v>2015</v>
      </c>
      <c r="D12" s="124">
        <v>1705</v>
      </c>
    </row>
    <row r="13" spans="1:4" s="13" customFormat="1" ht="60">
      <c r="A13" s="31">
        <v>3</v>
      </c>
      <c r="B13" s="131" t="s">
        <v>213</v>
      </c>
      <c r="C13" s="122">
        <v>2015</v>
      </c>
      <c r="D13" s="124">
        <v>25117.68</v>
      </c>
    </row>
    <row r="14" spans="1:4" s="13" customFormat="1" ht="12.75">
      <c r="A14" s="31">
        <v>4</v>
      </c>
      <c r="B14" s="131" t="s">
        <v>214</v>
      </c>
      <c r="C14" s="122">
        <v>2015</v>
      </c>
      <c r="D14" s="124">
        <v>56379.54</v>
      </c>
    </row>
    <row r="15" spans="1:4" s="13" customFormat="1" ht="12.75">
      <c r="A15" s="31">
        <v>5</v>
      </c>
      <c r="B15" s="131" t="s">
        <v>215</v>
      </c>
      <c r="C15" s="122">
        <v>2015</v>
      </c>
      <c r="D15" s="124">
        <v>9703.47</v>
      </c>
    </row>
    <row r="16" spans="1:4" s="13" customFormat="1" ht="24">
      <c r="A16" s="31">
        <v>6</v>
      </c>
      <c r="B16" s="131" t="s">
        <v>216</v>
      </c>
      <c r="C16" s="122">
        <v>2015</v>
      </c>
      <c r="D16" s="124">
        <v>4391.1</v>
      </c>
    </row>
    <row r="17" spans="1:4" s="13" customFormat="1" ht="12.75">
      <c r="A17" s="31">
        <v>7</v>
      </c>
      <c r="B17" s="131" t="s">
        <v>217</v>
      </c>
      <c r="C17" s="122">
        <v>2015</v>
      </c>
      <c r="D17" s="124">
        <v>2921.25</v>
      </c>
    </row>
    <row r="18" spans="1:4" s="13" customFormat="1" ht="12.75">
      <c r="A18" s="31">
        <v>8</v>
      </c>
      <c r="B18" s="131" t="s">
        <v>218</v>
      </c>
      <c r="C18" s="122">
        <v>2016</v>
      </c>
      <c r="D18" s="124">
        <v>15690</v>
      </c>
    </row>
    <row r="19" spans="1:4" s="13" customFormat="1" ht="12.75">
      <c r="A19" s="31">
        <v>10</v>
      </c>
      <c r="B19" s="131" t="s">
        <v>219</v>
      </c>
      <c r="C19" s="122">
        <v>2017</v>
      </c>
      <c r="D19" s="124">
        <v>975.39</v>
      </c>
    </row>
    <row r="20" spans="1:4" s="13" customFormat="1" ht="28.5" customHeight="1">
      <c r="A20" s="31">
        <v>13</v>
      </c>
      <c r="B20" s="131" t="s">
        <v>221</v>
      </c>
      <c r="C20" s="122">
        <v>2017</v>
      </c>
      <c r="D20" s="124">
        <v>3639.57</v>
      </c>
    </row>
    <row r="21" spans="1:4" s="13" customFormat="1" ht="28.5" customHeight="1">
      <c r="A21" s="31">
        <v>14</v>
      </c>
      <c r="B21" s="131" t="s">
        <v>220</v>
      </c>
      <c r="C21" s="122">
        <v>2017</v>
      </c>
      <c r="D21" s="124">
        <v>3639.57</v>
      </c>
    </row>
    <row r="22" spans="1:4" s="13" customFormat="1" ht="28.5" customHeight="1">
      <c r="A22" s="31">
        <v>15</v>
      </c>
      <c r="B22" s="131" t="s">
        <v>222</v>
      </c>
      <c r="C22" s="122">
        <v>2017</v>
      </c>
      <c r="D22" s="124">
        <v>3639.57</v>
      </c>
    </row>
    <row r="23" spans="1:4" s="13" customFormat="1" ht="28.5" customHeight="1">
      <c r="A23" s="31">
        <v>16</v>
      </c>
      <c r="B23" s="131" t="s">
        <v>223</v>
      </c>
      <c r="C23" s="122">
        <v>2017</v>
      </c>
      <c r="D23" s="124">
        <v>3639.57</v>
      </c>
    </row>
    <row r="24" spans="1:4" s="13" customFormat="1" ht="28.5" customHeight="1">
      <c r="A24" s="31">
        <v>17</v>
      </c>
      <c r="B24" s="131" t="s">
        <v>224</v>
      </c>
      <c r="C24" s="122">
        <v>2017</v>
      </c>
      <c r="D24" s="124">
        <v>3639.57</v>
      </c>
    </row>
    <row r="25" spans="1:4" s="13" customFormat="1" ht="24">
      <c r="A25" s="31">
        <v>18</v>
      </c>
      <c r="B25" s="131" t="s">
        <v>225</v>
      </c>
      <c r="C25" s="122">
        <v>2017</v>
      </c>
      <c r="D25" s="124">
        <v>975.39</v>
      </c>
    </row>
    <row r="26" spans="1:4" s="13" customFormat="1" ht="12.75">
      <c r="A26" s="31">
        <v>19</v>
      </c>
      <c r="B26" s="131" t="s">
        <v>226</v>
      </c>
      <c r="C26" s="122">
        <v>2019</v>
      </c>
      <c r="D26" s="124">
        <v>1885</v>
      </c>
    </row>
    <row r="27" spans="1:4" s="13" customFormat="1" ht="24">
      <c r="A27" s="31">
        <v>20</v>
      </c>
      <c r="B27" s="131" t="s">
        <v>227</v>
      </c>
      <c r="C27" s="122">
        <v>2019</v>
      </c>
      <c r="D27" s="124">
        <v>1829</v>
      </c>
    </row>
    <row r="28" spans="1:4" s="13" customFormat="1" ht="12.75">
      <c r="A28" s="31">
        <v>21</v>
      </c>
      <c r="B28" s="131" t="s">
        <v>228</v>
      </c>
      <c r="C28" s="122">
        <v>2019</v>
      </c>
      <c r="D28" s="124">
        <v>998.99</v>
      </c>
    </row>
    <row r="29" spans="1:4" s="13" customFormat="1" ht="24">
      <c r="A29" s="31">
        <v>22</v>
      </c>
      <c r="B29" s="131" t="s">
        <v>230</v>
      </c>
      <c r="C29" s="122">
        <v>2019</v>
      </c>
      <c r="D29" s="124">
        <v>1969</v>
      </c>
    </row>
    <row r="30" spans="1:4" s="13" customFormat="1" ht="12.75">
      <c r="A30" s="31">
        <v>23</v>
      </c>
      <c r="B30" s="131" t="s">
        <v>229</v>
      </c>
      <c r="C30" s="122">
        <v>2019</v>
      </c>
      <c r="D30" s="124">
        <v>1389</v>
      </c>
    </row>
    <row r="31" spans="1:4" s="13" customFormat="1" ht="24">
      <c r="A31" s="31">
        <v>24</v>
      </c>
      <c r="B31" s="131" t="s">
        <v>230</v>
      </c>
      <c r="C31" s="122">
        <v>2019</v>
      </c>
      <c r="D31" s="124">
        <v>1968</v>
      </c>
    </row>
    <row r="32" spans="1:4" s="13" customFormat="1" ht="36">
      <c r="A32" s="31">
        <v>25</v>
      </c>
      <c r="B32" s="131" t="s">
        <v>231</v>
      </c>
      <c r="C32" s="122">
        <v>2019</v>
      </c>
      <c r="D32" s="124">
        <v>63067.02</v>
      </c>
    </row>
    <row r="33" spans="1:4" s="13" customFormat="1" ht="12.75">
      <c r="A33" s="31"/>
      <c r="B33" s="131" t="s">
        <v>588</v>
      </c>
      <c r="C33" s="122">
        <v>2017</v>
      </c>
      <c r="D33" s="124">
        <v>13991.25</v>
      </c>
    </row>
    <row r="34" spans="1:4" s="13" customFormat="1" ht="12.75">
      <c r="A34" s="31"/>
      <c r="B34" s="131" t="s">
        <v>589</v>
      </c>
      <c r="C34" s="122">
        <v>2018</v>
      </c>
      <c r="D34" s="124">
        <v>6549.59</v>
      </c>
    </row>
    <row r="35" spans="1:4" s="13" customFormat="1" ht="12.75">
      <c r="A35" s="31"/>
      <c r="B35" s="131" t="s">
        <v>590</v>
      </c>
      <c r="C35" s="122">
        <v>2018</v>
      </c>
      <c r="D35" s="124">
        <v>4626.03</v>
      </c>
    </row>
    <row r="36" spans="1:4" s="13" customFormat="1" ht="12.75">
      <c r="A36" s="31"/>
      <c r="B36" s="131" t="s">
        <v>591</v>
      </c>
      <c r="C36" s="122">
        <v>2018</v>
      </c>
      <c r="D36" s="124">
        <v>2280</v>
      </c>
    </row>
    <row r="37" spans="1:4" s="13" customFormat="1" ht="12.75">
      <c r="A37" s="31"/>
      <c r="B37" s="131" t="s">
        <v>592</v>
      </c>
      <c r="C37" s="122">
        <v>2019</v>
      </c>
      <c r="D37" s="124">
        <v>1551.01</v>
      </c>
    </row>
    <row r="38" spans="1:4" s="13" customFormat="1" ht="12.75">
      <c r="A38" s="31"/>
      <c r="B38" s="131" t="s">
        <v>593</v>
      </c>
      <c r="C38" s="122">
        <v>2019</v>
      </c>
      <c r="D38" s="124">
        <v>2338.57</v>
      </c>
    </row>
    <row r="39" spans="1:4" s="13" customFormat="1" ht="12.75">
      <c r="A39" s="31"/>
      <c r="B39" s="131" t="s">
        <v>594</v>
      </c>
      <c r="C39" s="122">
        <v>2019</v>
      </c>
      <c r="D39" s="124">
        <v>579.99</v>
      </c>
    </row>
    <row r="40" spans="1:4" s="13" customFormat="1" ht="12.75">
      <c r="A40" s="31"/>
      <c r="B40" s="131" t="s">
        <v>595</v>
      </c>
      <c r="C40" s="122">
        <v>2019</v>
      </c>
      <c r="D40" s="124">
        <v>17724.3</v>
      </c>
    </row>
    <row r="41" spans="1:4" s="13" customFormat="1" ht="12.75">
      <c r="A41" s="31"/>
      <c r="B41" s="131" t="s">
        <v>596</v>
      </c>
      <c r="C41" s="122">
        <v>2019</v>
      </c>
      <c r="D41" s="124">
        <v>655</v>
      </c>
    </row>
    <row r="42" spans="1:4" s="13" customFormat="1" ht="12.75">
      <c r="A42" s="31"/>
      <c r="B42" s="131" t="s">
        <v>594</v>
      </c>
      <c r="C42" s="122">
        <v>2019</v>
      </c>
      <c r="D42" s="124">
        <v>999.01</v>
      </c>
    </row>
    <row r="43" spans="1:4" s="13" customFormat="1" ht="12.75">
      <c r="A43" s="31"/>
      <c r="B43" s="131" t="s">
        <v>597</v>
      </c>
      <c r="C43" s="122">
        <v>2020</v>
      </c>
      <c r="D43" s="124">
        <v>2819.16</v>
      </c>
    </row>
    <row r="44" spans="1:4" s="13" customFormat="1" ht="12.75">
      <c r="A44" s="31"/>
      <c r="B44" s="131" t="s">
        <v>248</v>
      </c>
      <c r="C44" s="122">
        <v>2020</v>
      </c>
      <c r="D44" s="124">
        <v>2555</v>
      </c>
    </row>
    <row r="45" spans="1:4" s="13" customFormat="1" ht="12.75">
      <c r="A45" s="31"/>
      <c r="B45" s="131" t="s">
        <v>248</v>
      </c>
      <c r="C45" s="122">
        <v>2020</v>
      </c>
      <c r="D45" s="124">
        <v>2165</v>
      </c>
    </row>
    <row r="46" spans="1:4" s="13" customFormat="1" ht="12.75">
      <c r="A46" s="31"/>
      <c r="B46" s="131" t="s">
        <v>598</v>
      </c>
      <c r="C46" s="122">
        <v>2020</v>
      </c>
      <c r="D46" s="124">
        <v>2560</v>
      </c>
    </row>
    <row r="47" spans="1:4" s="13" customFormat="1" ht="21.75" customHeight="1">
      <c r="A47" s="2"/>
      <c r="B47" s="131" t="s">
        <v>597</v>
      </c>
      <c r="C47" s="122">
        <v>2020</v>
      </c>
      <c r="D47" s="124">
        <v>2846.22</v>
      </c>
    </row>
    <row r="48" spans="1:4" s="13" customFormat="1" ht="21.75" customHeight="1">
      <c r="A48" s="2"/>
      <c r="B48" s="19" t="s">
        <v>0</v>
      </c>
      <c r="C48" s="122"/>
      <c r="D48" s="50">
        <f>SUM(D11:D47)</f>
        <v>276792.8</v>
      </c>
    </row>
    <row r="49" spans="1:4" ht="13.5" customHeight="1">
      <c r="A49" s="226" t="s">
        <v>5</v>
      </c>
      <c r="B49" s="226"/>
      <c r="C49" s="226"/>
      <c r="D49" s="226"/>
    </row>
    <row r="50" spans="1:4" s="18" customFormat="1" ht="25.5">
      <c r="A50" s="3" t="s">
        <v>22</v>
      </c>
      <c r="B50" s="3" t="s">
        <v>30</v>
      </c>
      <c r="C50" s="3" t="s">
        <v>31</v>
      </c>
      <c r="D50" s="50" t="s">
        <v>32</v>
      </c>
    </row>
    <row r="51" spans="1:4" s="18" customFormat="1" ht="12.75">
      <c r="A51" s="31">
        <v>1</v>
      </c>
      <c r="B51" s="131" t="s">
        <v>232</v>
      </c>
      <c r="C51" s="122">
        <v>2015</v>
      </c>
      <c r="D51" s="124">
        <v>3750</v>
      </c>
    </row>
    <row r="52" spans="1:4" s="18" customFormat="1" ht="12.75">
      <c r="A52" s="31">
        <v>2</v>
      </c>
      <c r="B52" s="131" t="s">
        <v>233</v>
      </c>
      <c r="C52" s="122">
        <v>2015</v>
      </c>
      <c r="D52" s="124">
        <v>25106.76</v>
      </c>
    </row>
    <row r="53" spans="1:4" s="18" customFormat="1" ht="12.75">
      <c r="A53" s="31">
        <v>3</v>
      </c>
      <c r="B53" s="131" t="s">
        <v>234</v>
      </c>
      <c r="C53" s="122">
        <v>2015</v>
      </c>
      <c r="D53" s="124">
        <v>7847.16</v>
      </c>
    </row>
    <row r="54" spans="1:4" s="18" customFormat="1" ht="12.75">
      <c r="A54" s="31">
        <v>4</v>
      </c>
      <c r="B54" s="131" t="s">
        <v>235</v>
      </c>
      <c r="C54" s="122">
        <v>2015</v>
      </c>
      <c r="D54" s="124">
        <v>12398.4</v>
      </c>
    </row>
    <row r="55" spans="1:4" s="18" customFormat="1" ht="24">
      <c r="A55" s="31">
        <v>5</v>
      </c>
      <c r="B55" s="131" t="s">
        <v>236</v>
      </c>
      <c r="C55" s="122">
        <v>2017</v>
      </c>
      <c r="D55" s="124">
        <v>3990</v>
      </c>
    </row>
    <row r="56" spans="1:4" s="18" customFormat="1" ht="12.75">
      <c r="A56" s="31">
        <v>6</v>
      </c>
      <c r="B56" s="131" t="s">
        <v>237</v>
      </c>
      <c r="C56" s="122">
        <v>2019</v>
      </c>
      <c r="D56" s="124">
        <v>9050</v>
      </c>
    </row>
    <row r="57" spans="1:4" s="18" customFormat="1" ht="12.75">
      <c r="A57" s="31">
        <v>7</v>
      </c>
      <c r="B57" s="131" t="s">
        <v>599</v>
      </c>
      <c r="C57" s="122">
        <v>2019</v>
      </c>
      <c r="D57" s="124">
        <v>2512.2</v>
      </c>
    </row>
    <row r="58" spans="1:4" s="18" customFormat="1" ht="13.5" customHeight="1">
      <c r="A58" s="2"/>
      <c r="B58" s="19" t="s">
        <v>0</v>
      </c>
      <c r="C58" s="2"/>
      <c r="D58" s="50">
        <f>SUM(D50:D57)</f>
        <v>64654.52</v>
      </c>
    </row>
    <row r="59" spans="1:4" ht="13.5" customHeight="1">
      <c r="A59" s="226" t="s">
        <v>600</v>
      </c>
      <c r="B59" s="226"/>
      <c r="C59" s="226"/>
      <c r="D59" s="226"/>
    </row>
    <row r="60" spans="1:4" ht="21" customHeight="1">
      <c r="A60" s="3" t="s">
        <v>22</v>
      </c>
      <c r="B60" s="3" t="s">
        <v>30</v>
      </c>
      <c r="C60" s="3" t="s">
        <v>31</v>
      </c>
      <c r="D60" s="50" t="s">
        <v>32</v>
      </c>
    </row>
    <row r="61" spans="1:4" ht="13.5" customHeight="1">
      <c r="A61" s="31">
        <v>1</v>
      </c>
      <c r="B61" s="131" t="s">
        <v>601</v>
      </c>
      <c r="C61" s="122">
        <v>2020</v>
      </c>
      <c r="D61" s="124">
        <v>2000</v>
      </c>
    </row>
    <row r="62" spans="1:4" ht="13.5" customHeight="1">
      <c r="A62" s="2"/>
      <c r="B62" s="19" t="s">
        <v>0</v>
      </c>
      <c r="C62" s="2"/>
      <c r="D62" s="50">
        <f>SUM(D61)</f>
        <v>2000</v>
      </c>
    </row>
    <row r="63" spans="1:4" ht="13.5" customHeight="1">
      <c r="A63"/>
      <c r="B63"/>
      <c r="C63"/>
      <c r="D63"/>
    </row>
    <row r="64" spans="1:4" s="18" customFormat="1" ht="21" customHeight="1">
      <c r="A64" s="227" t="s">
        <v>238</v>
      </c>
      <c r="B64" s="227"/>
      <c r="C64" s="227"/>
      <c r="D64" s="227"/>
    </row>
    <row r="65" spans="1:4" s="18" customFormat="1" ht="13.5" customHeight="1">
      <c r="A65" s="226" t="s">
        <v>4</v>
      </c>
      <c r="B65" s="226"/>
      <c r="C65" s="226"/>
      <c r="D65" s="226"/>
    </row>
    <row r="66" spans="1:4" s="18" customFormat="1" ht="26.25" customHeight="1">
      <c r="A66" s="3" t="s">
        <v>22</v>
      </c>
      <c r="B66" s="3" t="s">
        <v>30</v>
      </c>
      <c r="C66" s="3" t="s">
        <v>31</v>
      </c>
      <c r="D66" s="50" t="s">
        <v>32</v>
      </c>
    </row>
    <row r="67" spans="1:4" s="18" customFormat="1" ht="30.75" customHeight="1">
      <c r="A67" s="51">
        <v>1</v>
      </c>
      <c r="B67" s="131" t="s">
        <v>239</v>
      </c>
      <c r="C67" s="122">
        <v>2017</v>
      </c>
      <c r="D67" s="124">
        <v>3820</v>
      </c>
    </row>
    <row r="68" spans="1:4" s="18" customFormat="1" ht="13.5" customHeight="1">
      <c r="A68" s="51">
        <v>2</v>
      </c>
      <c r="B68" s="131" t="s">
        <v>240</v>
      </c>
      <c r="C68" s="122">
        <v>2018</v>
      </c>
      <c r="D68" s="124">
        <v>1000</v>
      </c>
    </row>
    <row r="69" spans="1:4" s="18" customFormat="1" ht="13.5" customHeight="1">
      <c r="A69" s="51">
        <v>3</v>
      </c>
      <c r="B69" s="131" t="s">
        <v>241</v>
      </c>
      <c r="C69" s="122">
        <v>2018</v>
      </c>
      <c r="D69" s="124">
        <v>9963</v>
      </c>
    </row>
    <row r="70" spans="1:4" s="18" customFormat="1" ht="18.75" customHeight="1">
      <c r="A70" s="29"/>
      <c r="B70" s="228" t="s">
        <v>0</v>
      </c>
      <c r="C70" s="228" t="s">
        <v>7</v>
      </c>
      <c r="D70" s="50">
        <f>SUM(D65:D69)</f>
        <v>14783</v>
      </c>
    </row>
    <row r="71" spans="1:4" ht="18.75" customHeight="1">
      <c r="A71"/>
      <c r="B71"/>
      <c r="C71"/>
      <c r="D71"/>
    </row>
    <row r="72" spans="1:4" s="18" customFormat="1" ht="21" customHeight="1">
      <c r="A72" s="229" t="s">
        <v>242</v>
      </c>
      <c r="B72" s="229"/>
      <c r="C72" s="229"/>
      <c r="D72" s="229"/>
    </row>
    <row r="73" spans="1:4" s="18" customFormat="1" ht="13.5" customHeight="1">
      <c r="A73" s="226" t="s">
        <v>4</v>
      </c>
      <c r="B73" s="226"/>
      <c r="C73" s="226"/>
      <c r="D73" s="226"/>
    </row>
    <row r="74" spans="1:4" s="18" customFormat="1" ht="25.5" customHeight="1">
      <c r="A74" s="3" t="s">
        <v>22</v>
      </c>
      <c r="B74" s="3" t="s">
        <v>30</v>
      </c>
      <c r="C74" s="3" t="s">
        <v>31</v>
      </c>
      <c r="D74" s="50" t="s">
        <v>32</v>
      </c>
    </row>
    <row r="75" spans="1:4" s="18" customFormat="1" ht="13.5" customHeight="1">
      <c r="A75" s="51">
        <v>1</v>
      </c>
      <c r="B75" s="131" t="s">
        <v>248</v>
      </c>
      <c r="C75" s="122">
        <v>2015</v>
      </c>
      <c r="D75" s="124">
        <v>2985</v>
      </c>
    </row>
    <row r="76" spans="1:4" s="18" customFormat="1" ht="13.5" customHeight="1">
      <c r="A76" s="51">
        <v>2</v>
      </c>
      <c r="B76" s="131" t="s">
        <v>249</v>
      </c>
      <c r="C76" s="122">
        <v>2015</v>
      </c>
      <c r="D76" s="124">
        <v>2700</v>
      </c>
    </row>
    <row r="77" spans="1:4" s="18" customFormat="1" ht="13.5" customHeight="1">
      <c r="A77" s="51">
        <v>3</v>
      </c>
      <c r="B77" s="131" t="s">
        <v>250</v>
      </c>
      <c r="C77" s="122">
        <v>2015</v>
      </c>
      <c r="D77" s="124">
        <v>1520</v>
      </c>
    </row>
    <row r="78" spans="1:4" s="18" customFormat="1" ht="13.5" customHeight="1">
      <c r="A78" s="51">
        <v>4</v>
      </c>
      <c r="B78" s="131" t="s">
        <v>251</v>
      </c>
      <c r="C78" s="122">
        <v>2016</v>
      </c>
      <c r="D78" s="124">
        <v>3500</v>
      </c>
    </row>
    <row r="79" spans="1:4" s="18" customFormat="1" ht="13.5" customHeight="1">
      <c r="A79" s="51">
        <v>5</v>
      </c>
      <c r="B79" s="131" t="s">
        <v>255</v>
      </c>
      <c r="C79" s="122">
        <v>2017</v>
      </c>
      <c r="D79" s="124">
        <v>2559</v>
      </c>
    </row>
    <row r="80" spans="1:4" s="18" customFormat="1" ht="13.5" customHeight="1">
      <c r="A80" s="51"/>
      <c r="B80" s="131" t="s">
        <v>516</v>
      </c>
      <c r="C80" s="122">
        <v>2020</v>
      </c>
      <c r="D80" s="124">
        <v>812</v>
      </c>
    </row>
    <row r="81" spans="1:4" s="13" customFormat="1" ht="12.75">
      <c r="A81" s="228" t="s">
        <v>0</v>
      </c>
      <c r="B81" s="228" t="s">
        <v>7</v>
      </c>
      <c r="C81" s="2"/>
      <c r="D81" s="50">
        <f>SUM(D75:D80)</f>
        <v>14076</v>
      </c>
    </row>
    <row r="82" spans="1:4" s="13" customFormat="1" ht="12.75" customHeight="1">
      <c r="A82" s="226" t="s">
        <v>5</v>
      </c>
      <c r="B82" s="226"/>
      <c r="C82" s="226"/>
      <c r="D82" s="226"/>
    </row>
    <row r="83" spans="1:4" s="13" customFormat="1" ht="25.5">
      <c r="A83" s="3" t="s">
        <v>22</v>
      </c>
      <c r="B83" s="3" t="s">
        <v>30</v>
      </c>
      <c r="C83" s="3" t="s">
        <v>31</v>
      </c>
      <c r="D83" s="50" t="s">
        <v>32</v>
      </c>
    </row>
    <row r="84" spans="1:4" s="13" customFormat="1" ht="12.75">
      <c r="A84" s="2">
        <v>1</v>
      </c>
      <c r="B84" s="131" t="s">
        <v>254</v>
      </c>
      <c r="C84" s="122">
        <v>2016</v>
      </c>
      <c r="D84" s="124">
        <v>2500</v>
      </c>
    </row>
    <row r="85" spans="1:4" s="13" customFormat="1" ht="12.75">
      <c r="A85" s="2">
        <v>2</v>
      </c>
      <c r="B85" s="131" t="s">
        <v>254</v>
      </c>
      <c r="C85" s="122">
        <v>2017</v>
      </c>
      <c r="D85" s="124">
        <v>2500</v>
      </c>
    </row>
    <row r="86" spans="1:4" s="13" customFormat="1" ht="12.75">
      <c r="A86" s="2">
        <v>3</v>
      </c>
      <c r="B86" s="131" t="s">
        <v>504</v>
      </c>
      <c r="C86" s="122">
        <v>2019</v>
      </c>
      <c r="D86" s="124">
        <v>1699.97</v>
      </c>
    </row>
    <row r="87" spans="1:4" ht="12.75">
      <c r="A87" s="2"/>
      <c r="B87" s="228" t="s">
        <v>20</v>
      </c>
      <c r="C87" s="228"/>
      <c r="D87" s="50">
        <f>SUM(D83:D86)</f>
        <v>6699.97</v>
      </c>
    </row>
    <row r="88" spans="1:4" ht="12.75">
      <c r="A88"/>
      <c r="B88"/>
      <c r="C88"/>
      <c r="D88"/>
    </row>
    <row r="89" spans="1:4" ht="18.75" customHeight="1">
      <c r="A89" s="229" t="s">
        <v>256</v>
      </c>
      <c r="B89" s="229"/>
      <c r="C89" s="229"/>
      <c r="D89" s="229"/>
    </row>
    <row r="90" spans="1:4" ht="16.5" customHeight="1">
      <c r="A90" s="226" t="s">
        <v>4</v>
      </c>
      <c r="B90" s="226"/>
      <c r="C90" s="226"/>
      <c r="D90" s="226"/>
    </row>
    <row r="91" spans="1:4" ht="25.5">
      <c r="A91" s="3" t="s">
        <v>22</v>
      </c>
      <c r="B91" s="3" t="s">
        <v>30</v>
      </c>
      <c r="C91" s="3" t="s">
        <v>31</v>
      </c>
      <c r="D91" s="50" t="s">
        <v>32</v>
      </c>
    </row>
    <row r="92" spans="1:4" ht="24">
      <c r="A92" s="2">
        <v>1</v>
      </c>
      <c r="B92" s="131" t="s">
        <v>257</v>
      </c>
      <c r="C92" s="122">
        <v>2015</v>
      </c>
      <c r="D92" s="124">
        <v>3100.01</v>
      </c>
    </row>
    <row r="93" spans="1:4" ht="24">
      <c r="A93" s="2">
        <v>3</v>
      </c>
      <c r="B93" s="131" t="s">
        <v>258</v>
      </c>
      <c r="C93" s="122">
        <v>2015</v>
      </c>
      <c r="D93" s="124">
        <v>3100</v>
      </c>
    </row>
    <row r="94" spans="1:4" ht="24">
      <c r="A94" s="2">
        <v>4</v>
      </c>
      <c r="B94" s="131" t="s">
        <v>259</v>
      </c>
      <c r="C94" s="122">
        <v>2016</v>
      </c>
      <c r="D94" s="124">
        <v>3497.08</v>
      </c>
    </row>
    <row r="95" spans="1:4" ht="24">
      <c r="A95" s="2">
        <v>5</v>
      </c>
      <c r="B95" s="131" t="s">
        <v>260</v>
      </c>
      <c r="C95" s="122">
        <v>2016</v>
      </c>
      <c r="D95" s="124">
        <v>3497.07</v>
      </c>
    </row>
    <row r="96" spans="1:4" ht="24">
      <c r="A96" s="2">
        <v>6</v>
      </c>
      <c r="B96" s="131" t="s">
        <v>261</v>
      </c>
      <c r="C96" s="122">
        <v>2016</v>
      </c>
      <c r="D96" s="124">
        <v>3404.15</v>
      </c>
    </row>
    <row r="97" spans="1:4" ht="12.75">
      <c r="A97" s="2">
        <v>7</v>
      </c>
      <c r="B97" s="131" t="s">
        <v>262</v>
      </c>
      <c r="C97" s="122">
        <v>2016</v>
      </c>
      <c r="D97" s="124">
        <v>2699</v>
      </c>
    </row>
    <row r="98" spans="1:4" ht="12.75">
      <c r="A98" s="2">
        <v>8</v>
      </c>
      <c r="B98" s="131" t="s">
        <v>263</v>
      </c>
      <c r="C98" s="122">
        <v>2017</v>
      </c>
      <c r="D98" s="124">
        <v>3477</v>
      </c>
    </row>
    <row r="99" spans="1:4" ht="12.75">
      <c r="A99" s="2">
        <v>9</v>
      </c>
      <c r="B99" s="131" t="s">
        <v>264</v>
      </c>
      <c r="C99" s="122">
        <v>2018</v>
      </c>
      <c r="D99" s="124">
        <v>1650</v>
      </c>
    </row>
    <row r="100" spans="1:4" ht="12.75">
      <c r="A100" s="2">
        <v>10</v>
      </c>
      <c r="B100" s="131" t="s">
        <v>265</v>
      </c>
      <c r="C100" s="122">
        <v>2018</v>
      </c>
      <c r="D100" s="124">
        <v>1000</v>
      </c>
    </row>
    <row r="101" spans="1:4" ht="12.75">
      <c r="A101" s="2">
        <v>11</v>
      </c>
      <c r="B101" s="131" t="s">
        <v>266</v>
      </c>
      <c r="C101" s="122">
        <v>2018</v>
      </c>
      <c r="D101" s="124">
        <v>3600</v>
      </c>
    </row>
    <row r="102" spans="1:4" ht="12.75">
      <c r="A102" s="2">
        <v>12</v>
      </c>
      <c r="B102" s="131" t="s">
        <v>267</v>
      </c>
      <c r="C102" s="122">
        <v>2019</v>
      </c>
      <c r="D102" s="124">
        <v>3500</v>
      </c>
    </row>
    <row r="103" spans="1:4" s="20" customFormat="1" ht="12.75">
      <c r="A103" s="2"/>
      <c r="B103" s="19" t="s">
        <v>0</v>
      </c>
      <c r="C103" s="2"/>
      <c r="D103" s="50">
        <f>SUM(D92:D102)</f>
        <v>32524.31</v>
      </c>
    </row>
    <row r="104" spans="1:4" ht="12.75">
      <c r="A104"/>
      <c r="B104"/>
      <c r="C104"/>
      <c r="D104" s="119"/>
    </row>
    <row r="105" spans="1:4" s="7" customFormat="1" ht="19.5" customHeight="1">
      <c r="A105" s="229" t="s">
        <v>268</v>
      </c>
      <c r="B105" s="229"/>
      <c r="C105" s="229"/>
      <c r="D105" s="229"/>
    </row>
    <row r="106" spans="1:4" ht="12.75">
      <c r="A106" s="226" t="s">
        <v>4</v>
      </c>
      <c r="B106" s="226"/>
      <c r="C106" s="226"/>
      <c r="D106" s="226"/>
    </row>
    <row r="107" spans="1:4" ht="25.5">
      <c r="A107" s="3" t="s">
        <v>22</v>
      </c>
      <c r="B107" s="3" t="s">
        <v>30</v>
      </c>
      <c r="C107" s="3" t="s">
        <v>31</v>
      </c>
      <c r="D107" s="50" t="s">
        <v>32</v>
      </c>
    </row>
    <row r="108" spans="1:4" ht="12.75">
      <c r="A108" s="2">
        <v>1</v>
      </c>
      <c r="B108" s="131" t="s">
        <v>276</v>
      </c>
      <c r="C108" s="122">
        <v>2015</v>
      </c>
      <c r="D108" s="157">
        <v>2980</v>
      </c>
    </row>
    <row r="109" spans="1:4" ht="44.25" customHeight="1">
      <c r="A109" s="2">
        <v>2</v>
      </c>
      <c r="B109" s="131" t="s">
        <v>277</v>
      </c>
      <c r="C109" s="122">
        <v>2016</v>
      </c>
      <c r="D109" s="157">
        <v>2091</v>
      </c>
    </row>
    <row r="110" spans="1:4" ht="36">
      <c r="A110" s="2">
        <v>3</v>
      </c>
      <c r="B110" s="131" t="s">
        <v>499</v>
      </c>
      <c r="C110" s="122">
        <v>2014</v>
      </c>
      <c r="D110" s="157">
        <v>2000</v>
      </c>
    </row>
    <row r="111" spans="1:4" ht="12.75">
      <c r="A111" s="2">
        <v>4</v>
      </c>
      <c r="B111" s="131" t="s">
        <v>278</v>
      </c>
      <c r="C111" s="122">
        <v>2015</v>
      </c>
      <c r="D111" s="157">
        <v>2999</v>
      </c>
    </row>
    <row r="112" spans="1:4" ht="12.75">
      <c r="A112" s="2">
        <v>5</v>
      </c>
      <c r="B112" s="131" t="s">
        <v>279</v>
      </c>
      <c r="C112" s="122">
        <v>2015</v>
      </c>
      <c r="D112" s="157">
        <v>563.34</v>
      </c>
    </row>
    <row r="113" spans="1:4" ht="12.75">
      <c r="A113" s="2">
        <v>6</v>
      </c>
      <c r="B113" s="131" t="s">
        <v>280</v>
      </c>
      <c r="C113" s="122">
        <v>2016</v>
      </c>
      <c r="D113" s="157">
        <v>1878.01</v>
      </c>
    </row>
    <row r="114" spans="1:4" ht="12.75">
      <c r="A114" s="2">
        <v>7</v>
      </c>
      <c r="B114" s="131" t="s">
        <v>280</v>
      </c>
      <c r="C114" s="122">
        <v>2016</v>
      </c>
      <c r="D114" s="157">
        <v>1877.99</v>
      </c>
    </row>
    <row r="115" spans="1:4" ht="12.75">
      <c r="A115" s="2">
        <v>8</v>
      </c>
      <c r="B115" s="131" t="s">
        <v>281</v>
      </c>
      <c r="C115" s="122">
        <v>2016</v>
      </c>
      <c r="D115" s="157">
        <v>500</v>
      </c>
    </row>
    <row r="116" spans="1:4" ht="12.75">
      <c r="A116" s="2">
        <v>9</v>
      </c>
      <c r="B116" s="131" t="s">
        <v>281</v>
      </c>
      <c r="C116" s="122">
        <v>2016</v>
      </c>
      <c r="D116" s="157">
        <v>499.99</v>
      </c>
    </row>
    <row r="117" spans="1:4" ht="12.75">
      <c r="A117" s="2">
        <v>10</v>
      </c>
      <c r="B117" s="131" t="s">
        <v>248</v>
      </c>
      <c r="C117" s="122">
        <v>2017</v>
      </c>
      <c r="D117" s="157">
        <v>1876.98</v>
      </c>
    </row>
    <row r="118" spans="1:4" ht="12.75">
      <c r="A118" s="2">
        <v>11</v>
      </c>
      <c r="B118" s="131" t="s">
        <v>248</v>
      </c>
      <c r="C118" s="122">
        <v>2017</v>
      </c>
      <c r="D118" s="157">
        <v>1876.98</v>
      </c>
    </row>
    <row r="119" spans="1:4" ht="12.75">
      <c r="A119" s="2">
        <v>12</v>
      </c>
      <c r="B119" s="131" t="s">
        <v>248</v>
      </c>
      <c r="C119" s="122">
        <v>2017</v>
      </c>
      <c r="D119" s="157">
        <v>1789.96</v>
      </c>
    </row>
    <row r="120" spans="1:4" ht="12.75">
      <c r="A120" s="2">
        <v>13</v>
      </c>
      <c r="B120" s="131" t="s">
        <v>248</v>
      </c>
      <c r="C120" s="122">
        <v>2017</v>
      </c>
      <c r="D120" s="157">
        <v>1789.96</v>
      </c>
    </row>
    <row r="121" spans="1:4" ht="12.75">
      <c r="A121" s="2">
        <v>14</v>
      </c>
      <c r="B121" s="131" t="s">
        <v>248</v>
      </c>
      <c r="C121" s="122">
        <v>2017</v>
      </c>
      <c r="D121" s="157">
        <v>1789.96</v>
      </c>
    </row>
    <row r="122" spans="1:4" ht="12.75">
      <c r="A122" s="2">
        <v>15</v>
      </c>
      <c r="B122" s="131" t="s">
        <v>248</v>
      </c>
      <c r="C122" s="122">
        <v>2017</v>
      </c>
      <c r="D122" s="157">
        <v>1789.96</v>
      </c>
    </row>
    <row r="123" spans="1:4" ht="12.75">
      <c r="A123" s="2">
        <v>16</v>
      </c>
      <c r="B123" s="131" t="s">
        <v>248</v>
      </c>
      <c r="C123" s="122">
        <v>2017</v>
      </c>
      <c r="D123" s="157">
        <v>1878</v>
      </c>
    </row>
    <row r="124" spans="1:4" ht="12.75">
      <c r="A124" s="2">
        <v>17</v>
      </c>
      <c r="B124" s="131" t="s">
        <v>248</v>
      </c>
      <c r="C124" s="122">
        <v>2017</v>
      </c>
      <c r="D124" s="157">
        <v>1878</v>
      </c>
    </row>
    <row r="125" spans="1:4" ht="12.75">
      <c r="A125" s="2">
        <v>18</v>
      </c>
      <c r="B125" s="131" t="s">
        <v>248</v>
      </c>
      <c r="C125" s="122">
        <v>2017</v>
      </c>
      <c r="D125" s="157">
        <v>1878</v>
      </c>
    </row>
    <row r="126" spans="1:4" ht="12.75">
      <c r="A126" s="2">
        <v>19</v>
      </c>
      <c r="B126" s="131" t="s">
        <v>248</v>
      </c>
      <c r="C126" s="122">
        <v>2017</v>
      </c>
      <c r="D126" s="157">
        <v>1878</v>
      </c>
    </row>
    <row r="127" spans="1:4" ht="12.75">
      <c r="A127" s="2">
        <v>20</v>
      </c>
      <c r="B127" s="131" t="s">
        <v>248</v>
      </c>
      <c r="C127" s="122">
        <v>2017</v>
      </c>
      <c r="D127" s="157">
        <v>1878</v>
      </c>
    </row>
    <row r="128" spans="1:4" ht="12.75">
      <c r="A128" s="2">
        <v>21</v>
      </c>
      <c r="B128" s="131" t="s">
        <v>500</v>
      </c>
      <c r="C128" s="122">
        <v>2017</v>
      </c>
      <c r="D128" s="157">
        <v>4000</v>
      </c>
    </row>
    <row r="129" spans="1:4" ht="12.75">
      <c r="A129" s="2">
        <v>22</v>
      </c>
      <c r="B129" s="131" t="s">
        <v>501</v>
      </c>
      <c r="C129" s="122">
        <v>2017</v>
      </c>
      <c r="D129" s="157">
        <v>3300</v>
      </c>
    </row>
    <row r="130" spans="1:4" ht="12.75">
      <c r="A130" s="2">
        <v>23</v>
      </c>
      <c r="B130" s="131" t="s">
        <v>502</v>
      </c>
      <c r="C130" s="122">
        <v>2018</v>
      </c>
      <c r="D130" s="157">
        <v>8750</v>
      </c>
    </row>
    <row r="131" spans="1:4" ht="12.75">
      <c r="A131" s="2">
        <v>24</v>
      </c>
      <c r="B131" s="131" t="s">
        <v>502</v>
      </c>
      <c r="C131" s="122">
        <v>2018</v>
      </c>
      <c r="D131" s="157">
        <v>8750</v>
      </c>
    </row>
    <row r="132" spans="1:4" ht="12.75">
      <c r="A132" s="164">
        <v>25</v>
      </c>
      <c r="B132" s="185" t="s">
        <v>503</v>
      </c>
      <c r="C132" s="186">
        <v>2019</v>
      </c>
      <c r="D132" s="187">
        <v>670</v>
      </c>
    </row>
    <row r="133" spans="1:4" ht="12.75">
      <c r="A133" s="164">
        <v>26</v>
      </c>
      <c r="B133" s="185" t="s">
        <v>248</v>
      </c>
      <c r="C133" s="186">
        <v>2015</v>
      </c>
      <c r="D133" s="187">
        <v>2150</v>
      </c>
    </row>
    <row r="134" spans="1:4" ht="12.75">
      <c r="A134" s="164">
        <v>27</v>
      </c>
      <c r="B134" s="185" t="s">
        <v>248</v>
      </c>
      <c r="C134" s="186">
        <v>2015</v>
      </c>
      <c r="D134" s="187">
        <v>2500</v>
      </c>
    </row>
    <row r="135" spans="1:4" ht="12.75">
      <c r="A135" s="164">
        <v>28</v>
      </c>
      <c r="B135" s="185" t="s">
        <v>248</v>
      </c>
      <c r="C135" s="186">
        <v>2016</v>
      </c>
      <c r="D135" s="187">
        <v>1959</v>
      </c>
    </row>
    <row r="136" spans="1:4" ht="12.75">
      <c r="A136" s="164">
        <v>29</v>
      </c>
      <c r="B136" s="185" t="s">
        <v>248</v>
      </c>
      <c r="C136" s="186">
        <v>2016</v>
      </c>
      <c r="D136" s="187">
        <v>2000</v>
      </c>
    </row>
    <row r="137" spans="1:4" ht="12.75">
      <c r="A137" s="164">
        <v>30</v>
      </c>
      <c r="B137" s="185" t="s">
        <v>248</v>
      </c>
      <c r="C137" s="186">
        <v>2017</v>
      </c>
      <c r="D137" s="187">
        <v>1899.01</v>
      </c>
    </row>
    <row r="138" spans="1:4" ht="12.75">
      <c r="A138" s="164">
        <v>31</v>
      </c>
      <c r="B138" s="185" t="s">
        <v>517</v>
      </c>
      <c r="C138" s="186">
        <v>2019</v>
      </c>
      <c r="D138" s="187">
        <v>9900</v>
      </c>
    </row>
    <row r="139" spans="1:4" ht="12.75">
      <c r="A139" s="164">
        <v>32</v>
      </c>
      <c r="B139" s="185" t="s">
        <v>518</v>
      </c>
      <c r="C139" s="186">
        <v>2019</v>
      </c>
      <c r="D139" s="187">
        <v>790</v>
      </c>
    </row>
    <row r="140" spans="1:4" ht="12.75">
      <c r="A140" s="164">
        <v>33</v>
      </c>
      <c r="B140" s="185" t="s">
        <v>519</v>
      </c>
      <c r="C140" s="186">
        <v>2019</v>
      </c>
      <c r="D140" s="187">
        <v>3900</v>
      </c>
    </row>
    <row r="141" spans="1:4" ht="12.75">
      <c r="A141" s="164">
        <v>34</v>
      </c>
      <c r="B141" s="185" t="s">
        <v>520</v>
      </c>
      <c r="C141" s="186">
        <v>2019</v>
      </c>
      <c r="D141" s="187">
        <v>6400</v>
      </c>
    </row>
    <row r="142" spans="1:6" s="7" customFormat="1" ht="16.5" customHeight="1">
      <c r="A142" s="230" t="s">
        <v>0</v>
      </c>
      <c r="B142" s="230"/>
      <c r="C142" s="35"/>
      <c r="D142" s="126">
        <f>SUM(D106:D141)</f>
        <v>92661.14</v>
      </c>
      <c r="F142" s="14"/>
    </row>
    <row r="143" spans="1:6" s="7" customFormat="1" ht="12.75" customHeight="1">
      <c r="A143" s="226" t="s">
        <v>5</v>
      </c>
      <c r="B143" s="226"/>
      <c r="C143" s="226"/>
      <c r="D143" s="226"/>
      <c r="F143" s="14"/>
    </row>
    <row r="144" spans="1:6" s="7" customFormat="1" ht="25.5">
      <c r="A144" s="3" t="s">
        <v>22</v>
      </c>
      <c r="B144" s="3" t="s">
        <v>30</v>
      </c>
      <c r="C144" s="3" t="s">
        <v>31</v>
      </c>
      <c r="D144" s="50" t="s">
        <v>32</v>
      </c>
      <c r="F144" s="14"/>
    </row>
    <row r="145" spans="1:4" s="7" customFormat="1" ht="12.75">
      <c r="A145" s="2">
        <v>1</v>
      </c>
      <c r="B145" s="131" t="s">
        <v>282</v>
      </c>
      <c r="C145" s="122">
        <v>2015</v>
      </c>
      <c r="D145" s="124">
        <v>3040</v>
      </c>
    </row>
    <row r="146" spans="1:4" s="7" customFormat="1" ht="12.75">
      <c r="A146" s="2">
        <v>2</v>
      </c>
      <c r="B146" s="131" t="s">
        <v>283</v>
      </c>
      <c r="C146" s="122">
        <v>2017</v>
      </c>
      <c r="D146" s="124">
        <v>2450</v>
      </c>
    </row>
    <row r="147" spans="1:4" s="7" customFormat="1" ht="12.75">
      <c r="A147" s="2">
        <v>3</v>
      </c>
      <c r="B147" s="185" t="s">
        <v>284</v>
      </c>
      <c r="C147" s="186">
        <v>2017</v>
      </c>
      <c r="D147" s="188">
        <v>3900</v>
      </c>
    </row>
    <row r="148" spans="1:4" s="7" customFormat="1" ht="12.75">
      <c r="A148" s="2">
        <v>4</v>
      </c>
      <c r="B148" s="185" t="s">
        <v>285</v>
      </c>
      <c r="C148" s="186">
        <v>2017</v>
      </c>
      <c r="D148" s="188">
        <v>760</v>
      </c>
    </row>
    <row r="149" spans="1:4" s="7" customFormat="1" ht="12.75">
      <c r="A149" s="2">
        <v>5</v>
      </c>
      <c r="B149" s="185" t="s">
        <v>505</v>
      </c>
      <c r="C149" s="186">
        <v>2019</v>
      </c>
      <c r="D149" s="188">
        <v>1499</v>
      </c>
    </row>
    <row r="150" spans="1:4" s="7" customFormat="1" ht="12.75">
      <c r="A150" s="2">
        <v>6</v>
      </c>
      <c r="B150" s="185" t="s">
        <v>506</v>
      </c>
      <c r="C150" s="186">
        <v>2019</v>
      </c>
      <c r="D150" s="188">
        <v>1300</v>
      </c>
    </row>
    <row r="151" spans="1:4" s="7" customFormat="1" ht="12.75">
      <c r="A151" s="162">
        <v>7</v>
      </c>
      <c r="B151" s="185" t="s">
        <v>521</v>
      </c>
      <c r="C151" s="186">
        <v>2019</v>
      </c>
      <c r="D151" s="188">
        <v>35976.02</v>
      </c>
    </row>
    <row r="152" spans="1:4" s="13" customFormat="1" ht="12.75">
      <c r="A152" s="2"/>
      <c r="B152" s="19" t="s">
        <v>0</v>
      </c>
      <c r="C152" s="2"/>
      <c r="D152" s="50">
        <f>SUM(D144:D151)</f>
        <v>48925.02</v>
      </c>
    </row>
    <row r="153" spans="1:4" ht="12.75">
      <c r="A153"/>
      <c r="B153"/>
      <c r="C153"/>
      <c r="D153"/>
    </row>
    <row r="154" spans="1:4" s="13" customFormat="1" ht="24" customHeight="1">
      <c r="A154" s="229" t="s">
        <v>286</v>
      </c>
      <c r="B154" s="229"/>
      <c r="C154" s="229"/>
      <c r="D154" s="229"/>
    </row>
    <row r="155" spans="1:4" s="13" customFormat="1" ht="12.75">
      <c r="A155" s="226" t="s">
        <v>4</v>
      </c>
      <c r="B155" s="226"/>
      <c r="C155" s="226"/>
      <c r="D155" s="226"/>
    </row>
    <row r="156" spans="1:4" s="13" customFormat="1" ht="25.5">
      <c r="A156" s="3" t="s">
        <v>22</v>
      </c>
      <c r="B156" s="3" t="s">
        <v>30</v>
      </c>
      <c r="C156" s="3" t="s">
        <v>31</v>
      </c>
      <c r="D156" s="50" t="s">
        <v>32</v>
      </c>
    </row>
    <row r="157" spans="1:4" s="13" customFormat="1" ht="12.75">
      <c r="A157" s="2">
        <v>1</v>
      </c>
      <c r="B157" s="131" t="s">
        <v>294</v>
      </c>
      <c r="C157" s="122">
        <v>2018</v>
      </c>
      <c r="D157" s="124">
        <v>2300</v>
      </c>
    </row>
    <row r="158" spans="1:4" s="13" customFormat="1" ht="12.75">
      <c r="A158" s="2">
        <v>2</v>
      </c>
      <c r="B158" s="131" t="s">
        <v>294</v>
      </c>
      <c r="C158" s="122">
        <v>2018</v>
      </c>
      <c r="D158" s="124">
        <v>2300</v>
      </c>
    </row>
    <row r="159" spans="1:4" s="13" customFormat="1" ht="12.75">
      <c r="A159" s="2">
        <v>3</v>
      </c>
      <c r="B159" s="131" t="s">
        <v>294</v>
      </c>
      <c r="C159" s="122">
        <v>2018</v>
      </c>
      <c r="D159" s="124">
        <v>2300</v>
      </c>
    </row>
    <row r="160" spans="1:4" s="13" customFormat="1" ht="12.75">
      <c r="A160" s="2">
        <v>4</v>
      </c>
      <c r="B160" s="131" t="s">
        <v>295</v>
      </c>
      <c r="C160" s="122">
        <v>2018</v>
      </c>
      <c r="D160" s="124">
        <v>1300</v>
      </c>
    </row>
    <row r="161" spans="1:4" s="13" customFormat="1" ht="12.75">
      <c r="A161" s="2">
        <v>5</v>
      </c>
      <c r="B161" s="131" t="s">
        <v>294</v>
      </c>
      <c r="C161" s="122">
        <v>2018</v>
      </c>
      <c r="D161" s="124">
        <v>2450</v>
      </c>
    </row>
    <row r="162" spans="1:4" s="13" customFormat="1" ht="12.75">
      <c r="A162" s="2">
        <v>6</v>
      </c>
      <c r="B162" s="131" t="s">
        <v>522</v>
      </c>
      <c r="C162" s="122">
        <v>2019</v>
      </c>
      <c r="D162" s="124">
        <v>849</v>
      </c>
    </row>
    <row r="163" spans="1:4" s="13" customFormat="1" ht="24">
      <c r="A163" s="2">
        <v>7</v>
      </c>
      <c r="B163" s="131" t="s">
        <v>523</v>
      </c>
      <c r="C163" s="122">
        <v>2019</v>
      </c>
      <c r="D163" s="124">
        <v>844.99</v>
      </c>
    </row>
    <row r="164" spans="1:4" s="13" customFormat="1" ht="24">
      <c r="A164" s="2">
        <v>8</v>
      </c>
      <c r="B164" s="131" t="s">
        <v>524</v>
      </c>
      <c r="C164" s="122" t="s">
        <v>525</v>
      </c>
      <c r="D164" s="124">
        <v>3148.8</v>
      </c>
    </row>
    <row r="165" spans="1:4" s="13" customFormat="1" ht="17.25" customHeight="1">
      <c r="A165" s="2"/>
      <c r="B165" s="19" t="s">
        <v>0</v>
      </c>
      <c r="C165" s="2"/>
      <c r="D165" s="127">
        <f>SUM(D155:D164)</f>
        <v>15492.79</v>
      </c>
    </row>
    <row r="166" spans="1:4" s="13" customFormat="1" ht="16.5" customHeight="1">
      <c r="A166" s="226" t="s">
        <v>5</v>
      </c>
      <c r="B166" s="226"/>
      <c r="C166" s="226"/>
      <c r="D166" s="226"/>
    </row>
    <row r="167" spans="1:4" s="13" customFormat="1" ht="24.75" customHeight="1">
      <c r="A167" s="3" t="s">
        <v>22</v>
      </c>
      <c r="B167" s="3" t="s">
        <v>30</v>
      </c>
      <c r="C167" s="3" t="s">
        <v>31</v>
      </c>
      <c r="D167" s="50" t="s">
        <v>32</v>
      </c>
    </row>
    <row r="168" spans="1:4" s="13" customFormat="1" ht="12.75">
      <c r="A168" s="2">
        <v>1</v>
      </c>
      <c r="B168" s="131" t="s">
        <v>296</v>
      </c>
      <c r="C168" s="122">
        <v>2018</v>
      </c>
      <c r="D168" s="124">
        <v>2400</v>
      </c>
    </row>
    <row r="169" spans="1:4" s="13" customFormat="1" ht="24">
      <c r="A169" s="2">
        <v>2</v>
      </c>
      <c r="B169" s="131" t="s">
        <v>526</v>
      </c>
      <c r="C169" s="122">
        <v>2019</v>
      </c>
      <c r="D169" s="124">
        <v>10405.8</v>
      </c>
    </row>
    <row r="170" spans="1:4" s="7" customFormat="1" ht="12.75">
      <c r="A170" s="2">
        <v>3</v>
      </c>
      <c r="B170" s="22" t="s">
        <v>0</v>
      </c>
      <c r="C170" s="21"/>
      <c r="D170" s="127">
        <f>SUM(D167:D169)</f>
        <v>12805.8</v>
      </c>
    </row>
    <row r="171" spans="1:4" s="13" customFormat="1" ht="12.75">
      <c r="A171" s="27"/>
      <c r="B171" s="28"/>
      <c r="C171" s="71"/>
      <c r="D171" s="72"/>
    </row>
    <row r="172" spans="1:4" ht="16.5" customHeight="1">
      <c r="A172" s="229" t="s">
        <v>297</v>
      </c>
      <c r="B172" s="229"/>
      <c r="C172" s="229"/>
      <c r="D172" s="229"/>
    </row>
    <row r="173" spans="1:4" s="13" customFormat="1" ht="12.75">
      <c r="A173" s="226" t="s">
        <v>4</v>
      </c>
      <c r="B173" s="226"/>
      <c r="C173" s="226"/>
      <c r="D173" s="226"/>
    </row>
    <row r="174" spans="1:4" s="13" customFormat="1" ht="25.5">
      <c r="A174" s="3" t="s">
        <v>22</v>
      </c>
      <c r="B174" s="3" t="s">
        <v>30</v>
      </c>
      <c r="C174" s="3" t="s">
        <v>31</v>
      </c>
      <c r="D174" s="50" t="s">
        <v>32</v>
      </c>
    </row>
    <row r="175" spans="1:4" s="13" customFormat="1" ht="22.5">
      <c r="A175" s="2">
        <v>1</v>
      </c>
      <c r="B175" s="158" t="s">
        <v>509</v>
      </c>
      <c r="C175" s="122">
        <v>2019</v>
      </c>
      <c r="D175" s="124">
        <v>9400</v>
      </c>
    </row>
    <row r="176" spans="1:4" s="13" customFormat="1" ht="12.75">
      <c r="A176" s="2">
        <v>2</v>
      </c>
      <c r="B176" s="158" t="s">
        <v>510</v>
      </c>
      <c r="C176" s="122">
        <v>2019</v>
      </c>
      <c r="D176" s="124">
        <v>8000</v>
      </c>
    </row>
    <row r="177" spans="1:4" s="13" customFormat="1" ht="12.75">
      <c r="A177" s="2">
        <v>3</v>
      </c>
      <c r="B177" s="158" t="s">
        <v>511</v>
      </c>
      <c r="C177" s="122">
        <v>2019</v>
      </c>
      <c r="D177" s="124">
        <v>9000</v>
      </c>
    </row>
    <row r="178" spans="1:4" s="13" customFormat="1" ht="12.75">
      <c r="A178" s="2"/>
      <c r="B178" s="19" t="s">
        <v>0</v>
      </c>
      <c r="C178" s="2"/>
      <c r="D178" s="50">
        <f>SUM(D173:D177)</f>
        <v>26400</v>
      </c>
    </row>
    <row r="179" spans="1:4" ht="12.75">
      <c r="A179" s="226" t="s">
        <v>5</v>
      </c>
      <c r="B179" s="226"/>
      <c r="C179" s="226"/>
      <c r="D179" s="226"/>
    </row>
    <row r="180" spans="1:4" ht="25.5">
      <c r="A180" s="3" t="s">
        <v>22</v>
      </c>
      <c r="B180" s="3" t="s">
        <v>30</v>
      </c>
      <c r="C180" s="3" t="s">
        <v>31</v>
      </c>
      <c r="D180" s="50" t="s">
        <v>32</v>
      </c>
    </row>
    <row r="181" spans="1:4" ht="12.75">
      <c r="A181" s="2">
        <v>1</v>
      </c>
      <c r="B181" s="159" t="s">
        <v>512</v>
      </c>
      <c r="C181" s="67">
        <v>2019</v>
      </c>
      <c r="D181" s="124">
        <v>2499</v>
      </c>
    </row>
    <row r="182" spans="1:4" ht="12.75">
      <c r="A182" s="2">
        <v>2</v>
      </c>
      <c r="B182" s="159" t="s">
        <v>513</v>
      </c>
      <c r="C182" s="67">
        <v>2019</v>
      </c>
      <c r="D182" s="124">
        <v>3600</v>
      </c>
    </row>
    <row r="183" spans="1:4" ht="12.75">
      <c r="A183" s="2">
        <v>3</v>
      </c>
      <c r="B183" s="159" t="s">
        <v>514</v>
      </c>
      <c r="C183" s="67">
        <v>2019</v>
      </c>
      <c r="D183" s="124">
        <v>2500</v>
      </c>
    </row>
    <row r="184" spans="1:4" ht="12.75">
      <c r="A184" s="165">
        <v>4</v>
      </c>
      <c r="B184" s="160" t="s">
        <v>515</v>
      </c>
      <c r="C184" s="165">
        <v>2019</v>
      </c>
      <c r="D184" s="161">
        <v>3600</v>
      </c>
    </row>
    <row r="185" spans="1:4" ht="12.75">
      <c r="A185" s="45"/>
      <c r="B185" s="19" t="s">
        <v>0</v>
      </c>
      <c r="C185" s="45"/>
      <c r="D185" s="50">
        <f>SUM(D181:D184)</f>
        <v>12199</v>
      </c>
    </row>
    <row r="186" spans="1:4" ht="12.75">
      <c r="A186"/>
      <c r="B186"/>
      <c r="C186"/>
      <c r="D186"/>
    </row>
    <row r="187" spans="1:4" ht="18" customHeight="1">
      <c r="A187" s="229" t="s">
        <v>301</v>
      </c>
      <c r="B187" s="229"/>
      <c r="C187" s="229"/>
      <c r="D187" s="229"/>
    </row>
    <row r="188" spans="1:4" s="18" customFormat="1" ht="12.75">
      <c r="A188" s="226" t="s">
        <v>4</v>
      </c>
      <c r="B188" s="226"/>
      <c r="C188" s="226"/>
      <c r="D188" s="226"/>
    </row>
    <row r="189" spans="1:4" s="18" customFormat="1" ht="25.5">
      <c r="A189" s="3" t="s">
        <v>22</v>
      </c>
      <c r="B189" s="3" t="s">
        <v>30</v>
      </c>
      <c r="C189" s="3" t="s">
        <v>31</v>
      </c>
      <c r="D189" s="50" t="s">
        <v>32</v>
      </c>
    </row>
    <row r="190" spans="1:4" s="18" customFormat="1" ht="24">
      <c r="A190" s="2">
        <v>1</v>
      </c>
      <c r="B190" s="30" t="s">
        <v>507</v>
      </c>
      <c r="C190" s="31">
        <v>2014</v>
      </c>
      <c r="D190" s="128">
        <v>6900</v>
      </c>
    </row>
    <row r="191" spans="1:4" s="18" customFormat="1" ht="36">
      <c r="A191" s="2">
        <v>2</v>
      </c>
      <c r="B191" s="30" t="s">
        <v>306</v>
      </c>
      <c r="C191" s="31">
        <v>2018</v>
      </c>
      <c r="D191" s="128">
        <v>8750</v>
      </c>
    </row>
    <row r="192" spans="1:4" s="18" customFormat="1" ht="36">
      <c r="A192" s="2">
        <v>3</v>
      </c>
      <c r="B192" s="30" t="s">
        <v>306</v>
      </c>
      <c r="C192" s="31">
        <v>2018</v>
      </c>
      <c r="D192" s="128">
        <v>8750</v>
      </c>
    </row>
    <row r="193" spans="1:4" s="18" customFormat="1" ht="13.5" customHeight="1">
      <c r="A193" s="2"/>
      <c r="B193" s="19" t="s">
        <v>0</v>
      </c>
      <c r="C193" s="2"/>
      <c r="D193" s="50">
        <f>SUM(D188:D192)</f>
        <v>24400</v>
      </c>
    </row>
    <row r="194" spans="1:4" s="18" customFormat="1" ht="13.5" customHeight="1">
      <c r="A194" s="226" t="s">
        <v>5</v>
      </c>
      <c r="B194" s="226"/>
      <c r="C194" s="226"/>
      <c r="D194" s="226"/>
    </row>
    <row r="195" spans="1:4" s="18" customFormat="1" ht="24.75" customHeight="1">
      <c r="A195" s="3" t="s">
        <v>22</v>
      </c>
      <c r="B195" s="3" t="s">
        <v>30</v>
      </c>
      <c r="C195" s="3" t="s">
        <v>31</v>
      </c>
      <c r="D195" s="50" t="s">
        <v>32</v>
      </c>
    </row>
    <row r="196" spans="1:4" s="18" customFormat="1" ht="13.5" customHeight="1">
      <c r="A196" s="51">
        <v>1</v>
      </c>
      <c r="B196" s="30" t="s">
        <v>508</v>
      </c>
      <c r="C196" s="31">
        <v>2019</v>
      </c>
      <c r="D196" s="128">
        <v>2500</v>
      </c>
    </row>
    <row r="197" spans="1:4" s="18" customFormat="1" ht="13.5" customHeight="1">
      <c r="A197" s="29"/>
      <c r="B197" s="228" t="s">
        <v>0</v>
      </c>
      <c r="C197" s="228" t="s">
        <v>7</v>
      </c>
      <c r="D197" s="50">
        <f>SUM(D195:D196)</f>
        <v>2500</v>
      </c>
    </row>
    <row r="198" spans="1:4" ht="13.5" customHeight="1">
      <c r="A198"/>
      <c r="B198"/>
      <c r="C198"/>
      <c r="D198"/>
    </row>
    <row r="199" spans="1:4" s="18" customFormat="1" ht="21" customHeight="1">
      <c r="A199" s="229" t="s">
        <v>307</v>
      </c>
      <c r="B199" s="229"/>
      <c r="C199" s="229"/>
      <c r="D199" s="229"/>
    </row>
    <row r="200" spans="1:4" s="18" customFormat="1" ht="13.5" customHeight="1">
      <c r="A200" s="226" t="s">
        <v>4</v>
      </c>
      <c r="B200" s="226"/>
      <c r="C200" s="226"/>
      <c r="D200" s="226"/>
    </row>
    <row r="201" spans="1:4" s="18" customFormat="1" ht="26.25" customHeight="1">
      <c r="A201" s="3" t="s">
        <v>22</v>
      </c>
      <c r="B201" s="3" t="s">
        <v>30</v>
      </c>
      <c r="C201" s="3" t="s">
        <v>31</v>
      </c>
      <c r="D201" s="50" t="s">
        <v>32</v>
      </c>
    </row>
    <row r="202" spans="1:4" s="18" customFormat="1" ht="13.5" customHeight="1">
      <c r="A202" s="2">
        <v>1</v>
      </c>
      <c r="B202" s="30" t="s">
        <v>310</v>
      </c>
      <c r="C202" s="31">
        <v>2018</v>
      </c>
      <c r="D202" s="48">
        <v>2000</v>
      </c>
    </row>
    <row r="203" spans="1:4" s="18" customFormat="1" ht="13.5" customHeight="1">
      <c r="A203" s="2"/>
      <c r="B203" s="30" t="s">
        <v>527</v>
      </c>
      <c r="C203" s="31">
        <v>2020</v>
      </c>
      <c r="D203" s="48">
        <v>999.01</v>
      </c>
    </row>
    <row r="204" spans="1:4" s="13" customFormat="1" ht="12.75">
      <c r="A204" s="228" t="s">
        <v>0</v>
      </c>
      <c r="B204" s="228" t="s">
        <v>7</v>
      </c>
      <c r="C204" s="2"/>
      <c r="D204" s="50">
        <f>SUM(D200:D203)</f>
        <v>2999.01</v>
      </c>
    </row>
    <row r="205" spans="1:4" s="13" customFormat="1" ht="12.75">
      <c r="A205" s="226" t="s">
        <v>5</v>
      </c>
      <c r="B205" s="226"/>
      <c r="C205" s="226"/>
      <c r="D205" s="226"/>
    </row>
    <row r="206" spans="1:4" s="13" customFormat="1" ht="25.5">
      <c r="A206" s="3" t="s">
        <v>22</v>
      </c>
      <c r="B206" s="3" t="s">
        <v>30</v>
      </c>
      <c r="C206" s="3" t="s">
        <v>31</v>
      </c>
      <c r="D206" s="50" t="s">
        <v>32</v>
      </c>
    </row>
    <row r="207" spans="1:4" s="13" customFormat="1" ht="24">
      <c r="A207" s="2">
        <v>1</v>
      </c>
      <c r="B207" s="30" t="s">
        <v>528</v>
      </c>
      <c r="C207" s="31">
        <v>2019</v>
      </c>
      <c r="D207" s="48">
        <v>10405.8</v>
      </c>
    </row>
    <row r="208" spans="1:4" s="13" customFormat="1" ht="12.75">
      <c r="A208" s="228" t="s">
        <v>0</v>
      </c>
      <c r="B208" s="228" t="s">
        <v>7</v>
      </c>
      <c r="C208" s="2"/>
      <c r="D208" s="50">
        <f>SUM(D207)</f>
        <v>10405.8</v>
      </c>
    </row>
    <row r="209" spans="1:4" ht="12.75">
      <c r="A209"/>
      <c r="B209"/>
      <c r="C209"/>
      <c r="D209"/>
    </row>
    <row r="210" spans="1:4" s="13" customFormat="1" ht="18" customHeight="1">
      <c r="A210" s="229" t="s">
        <v>311</v>
      </c>
      <c r="B210" s="229"/>
      <c r="C210" s="229"/>
      <c r="D210" s="229"/>
    </row>
    <row r="211" spans="1:4" s="13" customFormat="1" ht="12.75">
      <c r="A211" s="226" t="s">
        <v>4</v>
      </c>
      <c r="B211" s="226"/>
      <c r="C211" s="226"/>
      <c r="D211" s="226"/>
    </row>
    <row r="212" spans="1:4" s="13" customFormat="1" ht="25.5">
      <c r="A212" s="3" t="s">
        <v>22</v>
      </c>
      <c r="B212" s="3" t="s">
        <v>30</v>
      </c>
      <c r="C212" s="3" t="s">
        <v>31</v>
      </c>
      <c r="D212" s="50" t="s">
        <v>32</v>
      </c>
    </row>
    <row r="213" spans="1:4" s="13" customFormat="1" ht="12.75">
      <c r="A213" s="2">
        <v>1</v>
      </c>
      <c r="B213" s="34" t="s">
        <v>312</v>
      </c>
      <c r="C213" s="2"/>
      <c r="D213" s="48">
        <v>315</v>
      </c>
    </row>
    <row r="214" spans="1:4" s="13" customFormat="1" ht="12.75">
      <c r="A214" s="2">
        <v>2</v>
      </c>
      <c r="B214" s="34" t="s">
        <v>312</v>
      </c>
      <c r="C214" s="2"/>
      <c r="D214" s="48">
        <v>315</v>
      </c>
    </row>
    <row r="215" spans="1:4" s="13" customFormat="1" ht="12.75">
      <c r="A215" s="2">
        <v>3</v>
      </c>
      <c r="B215" s="34" t="s">
        <v>313</v>
      </c>
      <c r="C215" s="2"/>
      <c r="D215" s="48">
        <v>928</v>
      </c>
    </row>
    <row r="216" spans="1:4" s="13" customFormat="1" ht="12.75">
      <c r="A216" s="2">
        <v>4</v>
      </c>
      <c r="B216" s="34" t="s">
        <v>313</v>
      </c>
      <c r="C216" s="2"/>
      <c r="D216" s="48">
        <v>928</v>
      </c>
    </row>
    <row r="217" spans="1:4" ht="12.75">
      <c r="A217" s="2"/>
      <c r="B217" s="228" t="s">
        <v>20</v>
      </c>
      <c r="C217" s="228"/>
      <c r="D217" s="50">
        <f>SUM(D211:D216)</f>
        <v>2486</v>
      </c>
    </row>
    <row r="218" spans="1:4" ht="12.75">
      <c r="A218"/>
      <c r="B218"/>
      <c r="C218"/>
      <c r="D218"/>
    </row>
    <row r="219" spans="1:4" ht="24" customHeight="1">
      <c r="A219" s="227" t="s">
        <v>314</v>
      </c>
      <c r="B219" s="227"/>
      <c r="C219" s="227"/>
      <c r="D219" s="227"/>
    </row>
    <row r="220" spans="1:4" ht="12.75">
      <c r="A220" s="226" t="s">
        <v>4</v>
      </c>
      <c r="B220" s="226"/>
      <c r="C220" s="226"/>
      <c r="D220" s="226"/>
    </row>
    <row r="221" spans="1:4" ht="25.5">
      <c r="A221" s="3" t="s">
        <v>22</v>
      </c>
      <c r="B221" s="3" t="s">
        <v>30</v>
      </c>
      <c r="C221" s="3" t="s">
        <v>31</v>
      </c>
      <c r="D221" s="50" t="s">
        <v>32</v>
      </c>
    </row>
    <row r="222" spans="1:4" ht="12.75">
      <c r="A222" s="2">
        <v>1</v>
      </c>
      <c r="B222" s="1" t="s">
        <v>315</v>
      </c>
      <c r="C222" s="2">
        <v>2017</v>
      </c>
      <c r="D222" s="48">
        <v>4020</v>
      </c>
    </row>
    <row r="223" spans="1:4" ht="12.75">
      <c r="A223" s="2">
        <v>3</v>
      </c>
      <c r="B223" s="1" t="s">
        <v>316</v>
      </c>
      <c r="C223" s="2">
        <v>2018</v>
      </c>
      <c r="D223" s="48">
        <v>915</v>
      </c>
    </row>
    <row r="224" spans="1:4" s="20" customFormat="1" ht="12.75">
      <c r="A224" s="2"/>
      <c r="B224" s="19" t="s">
        <v>0</v>
      </c>
      <c r="C224" s="2"/>
      <c r="D224" s="50">
        <f>SUM(D222:D223)</f>
        <v>4935</v>
      </c>
    </row>
    <row r="225" spans="1:4" s="7" customFormat="1" ht="12.75" customHeight="1">
      <c r="A225" s="226" t="s">
        <v>5</v>
      </c>
      <c r="B225" s="226"/>
      <c r="C225" s="226"/>
      <c r="D225" s="226"/>
    </row>
    <row r="226" spans="1:4" ht="25.5">
      <c r="A226" s="3" t="s">
        <v>22</v>
      </c>
      <c r="B226" s="3" t="s">
        <v>30</v>
      </c>
      <c r="C226" s="3" t="s">
        <v>31</v>
      </c>
      <c r="D226" s="50" t="s">
        <v>32</v>
      </c>
    </row>
    <row r="227" spans="1:4" ht="12.75">
      <c r="A227" s="2">
        <v>1</v>
      </c>
      <c r="B227" s="73" t="s">
        <v>317</v>
      </c>
      <c r="C227" s="74">
        <v>2017</v>
      </c>
      <c r="D227" s="125">
        <v>2625</v>
      </c>
    </row>
    <row r="228" spans="1:4" ht="12.75">
      <c r="A228" s="2">
        <v>2</v>
      </c>
      <c r="B228" s="73" t="s">
        <v>318</v>
      </c>
      <c r="C228" s="74">
        <v>2017</v>
      </c>
      <c r="D228" s="125">
        <v>1700</v>
      </c>
    </row>
    <row r="229" spans="1:6" s="7" customFormat="1" ht="12.75">
      <c r="A229" s="230" t="s">
        <v>0</v>
      </c>
      <c r="B229" s="230"/>
      <c r="C229" s="35"/>
      <c r="D229" s="126">
        <f>SUM(D226:D228)</f>
        <v>4325</v>
      </c>
      <c r="F229" s="14"/>
    </row>
    <row r="230" spans="1:4" s="13" customFormat="1" ht="12.75">
      <c r="A230" s="24"/>
      <c r="B230" s="24"/>
      <c r="C230" s="25"/>
      <c r="D230" s="129"/>
    </row>
    <row r="231" spans="1:4" s="13" customFormat="1" ht="12.75">
      <c r="A231" s="24"/>
      <c r="B231" s="24"/>
      <c r="C231" s="25"/>
      <c r="D231" s="129"/>
    </row>
    <row r="232" spans="1:4" s="13" customFormat="1" ht="15">
      <c r="A232" s="24"/>
      <c r="B232" s="231" t="s">
        <v>34</v>
      </c>
      <c r="C232" s="231"/>
      <c r="D232" s="198">
        <f>SUM(D48,D70,D81,D103,D142,D165,D178,D193,D204,D217,D224)</f>
        <v>507550.05</v>
      </c>
    </row>
    <row r="233" spans="1:4" s="13" customFormat="1" ht="15">
      <c r="A233" s="24"/>
      <c r="B233" s="231" t="s">
        <v>35</v>
      </c>
      <c r="C233" s="231"/>
      <c r="D233" s="198">
        <f>SUM(D229,D208,D197,D185,D170,D152,D87,D58)</f>
        <v>162515.11</v>
      </c>
    </row>
    <row r="234" spans="1:4" s="13" customFormat="1" ht="15">
      <c r="A234" s="24"/>
      <c r="B234" s="231" t="s">
        <v>602</v>
      </c>
      <c r="C234" s="231"/>
      <c r="D234" s="198">
        <f>SUM(D62)</f>
        <v>2000</v>
      </c>
    </row>
    <row r="235" spans="1:4" s="13" customFormat="1" ht="12.75">
      <c r="A235" s="24"/>
      <c r="B235" t="s">
        <v>57</v>
      </c>
      <c r="C235" s="25"/>
      <c r="D235" s="129"/>
    </row>
    <row r="236" spans="1:4" s="13" customFormat="1" ht="12.75">
      <c r="A236" s="24"/>
      <c r="B236" s="24"/>
      <c r="C236" s="25"/>
      <c r="D236" s="129"/>
    </row>
    <row r="237" spans="1:4" s="13" customFormat="1" ht="12.75">
      <c r="A237" s="24"/>
      <c r="B237" s="24"/>
      <c r="C237" s="25"/>
      <c r="D237" s="129"/>
    </row>
    <row r="238" spans="1:4" s="13" customFormat="1" ht="12.75">
      <c r="A238" s="24"/>
      <c r="B238" s="24"/>
      <c r="C238" s="25"/>
      <c r="D238" s="129"/>
    </row>
    <row r="239" spans="1:4" s="13" customFormat="1" ht="12.75">
      <c r="A239" s="24"/>
      <c r="B239" s="24"/>
      <c r="C239" s="25"/>
      <c r="D239" s="129"/>
    </row>
    <row r="240" spans="1:4" s="13" customFormat="1" ht="12.75">
      <c r="A240" s="24"/>
      <c r="B240" s="24"/>
      <c r="C240" s="25"/>
      <c r="D240" s="129"/>
    </row>
    <row r="241" spans="1:4" s="13" customFormat="1" ht="12.75">
      <c r="A241" s="24"/>
      <c r="B241" s="24"/>
      <c r="C241" s="25"/>
      <c r="D241" s="129"/>
    </row>
    <row r="242" spans="1:4" s="13" customFormat="1" ht="12.75">
      <c r="A242" s="24"/>
      <c r="B242" s="24"/>
      <c r="C242" s="25"/>
      <c r="D242" s="129"/>
    </row>
    <row r="243" spans="1:4" s="13" customFormat="1" ht="12.75">
      <c r="A243" s="24"/>
      <c r="B243" s="24"/>
      <c r="C243" s="25"/>
      <c r="D243" s="129"/>
    </row>
    <row r="244" spans="1:4" s="13" customFormat="1" ht="12.75">
      <c r="A244" s="24"/>
      <c r="B244" s="24"/>
      <c r="C244" s="25"/>
      <c r="D244" s="129"/>
    </row>
    <row r="245" spans="1:4" s="13" customFormat="1" ht="12.75">
      <c r="A245" s="24"/>
      <c r="B245" s="24"/>
      <c r="C245" s="25"/>
      <c r="D245" s="129"/>
    </row>
    <row r="246" spans="1:4" s="13" customFormat="1" ht="12.75">
      <c r="A246" s="24"/>
      <c r="B246" s="24"/>
      <c r="C246" s="25"/>
      <c r="D246" s="129"/>
    </row>
    <row r="247" spans="1:4" s="13" customFormat="1" ht="14.25" customHeight="1">
      <c r="A247" s="24"/>
      <c r="B247" s="24"/>
      <c r="C247" s="25"/>
      <c r="D247" s="129"/>
    </row>
    <row r="248" spans="1:4" ht="12.75">
      <c r="A248" s="24"/>
      <c r="C248" s="25"/>
      <c r="D248" s="129"/>
    </row>
    <row r="249" spans="1:4" s="18" customFormat="1" ht="12.75">
      <c r="A249" s="24"/>
      <c r="B249" s="24"/>
      <c r="C249" s="25"/>
      <c r="D249" s="129"/>
    </row>
    <row r="250" spans="1:4" s="18" customFormat="1" ht="12.75">
      <c r="A250" s="24"/>
      <c r="B250" s="24"/>
      <c r="C250" s="25"/>
      <c r="D250" s="129"/>
    </row>
    <row r="251" spans="1:4" s="18" customFormat="1" ht="18" customHeight="1">
      <c r="A251" s="24"/>
      <c r="B251" s="24"/>
      <c r="C251" s="25"/>
      <c r="D251" s="129"/>
    </row>
    <row r="252" spans="1:4" ht="12.75">
      <c r="A252" s="24"/>
      <c r="C252" s="25"/>
      <c r="D252" s="129"/>
    </row>
    <row r="253" spans="1:4" s="7" customFormat="1" ht="12.75">
      <c r="A253" s="24"/>
      <c r="B253" s="24"/>
      <c r="C253" s="25"/>
      <c r="D253" s="129"/>
    </row>
    <row r="254" spans="1:4" s="7" customFormat="1" ht="12.75">
      <c r="A254" s="24"/>
      <c r="B254" s="24"/>
      <c r="C254" s="25"/>
      <c r="D254" s="129"/>
    </row>
    <row r="255" spans="1:4" ht="12.75">
      <c r="A255" s="24"/>
      <c r="C255" s="25"/>
      <c r="D255" s="129"/>
    </row>
    <row r="256" spans="1:4" s="13" customFormat="1" ht="12.75">
      <c r="A256" s="24"/>
      <c r="B256" s="24"/>
      <c r="C256" s="25"/>
      <c r="D256" s="129"/>
    </row>
    <row r="257" spans="1:4" s="13" customFormat="1" ht="12.75">
      <c r="A257" s="24"/>
      <c r="B257" s="24"/>
      <c r="C257" s="25"/>
      <c r="D257" s="129"/>
    </row>
    <row r="258" spans="1:4" s="13" customFormat="1" ht="12.75">
      <c r="A258" s="24"/>
      <c r="B258" s="24"/>
      <c r="C258" s="25"/>
      <c r="D258" s="129"/>
    </row>
    <row r="259" spans="1:4" s="13" customFormat="1" ht="12.75">
      <c r="A259" s="24"/>
      <c r="B259" s="24"/>
      <c r="C259" s="25"/>
      <c r="D259" s="129"/>
    </row>
    <row r="260" spans="1:4" s="13" customFormat="1" ht="12.75">
      <c r="A260" s="24"/>
      <c r="B260" s="24"/>
      <c r="C260" s="25"/>
      <c r="D260" s="129"/>
    </row>
    <row r="261" spans="1:4" s="13" customFormat="1" ht="12.75">
      <c r="A261" s="24"/>
      <c r="B261" s="24"/>
      <c r="C261" s="25"/>
      <c r="D261" s="129"/>
    </row>
    <row r="262" spans="1:4" s="13" customFormat="1" ht="12.75">
      <c r="A262" s="24"/>
      <c r="B262" s="24"/>
      <c r="C262" s="25"/>
      <c r="D262" s="129"/>
    </row>
    <row r="263" spans="1:4" s="13" customFormat="1" ht="12.75">
      <c r="A263" s="24"/>
      <c r="B263" s="24"/>
      <c r="C263" s="25"/>
      <c r="D263" s="129"/>
    </row>
    <row r="264" spans="1:4" s="13" customFormat="1" ht="12.75">
      <c r="A264" s="24"/>
      <c r="B264" s="24"/>
      <c r="C264" s="25"/>
      <c r="D264" s="129"/>
    </row>
    <row r="265" spans="1:4" s="13" customFormat="1" ht="12.75">
      <c r="A265" s="24"/>
      <c r="B265" s="24"/>
      <c r="C265" s="25"/>
      <c r="D265" s="129"/>
    </row>
    <row r="266" spans="1:4" s="7" customFormat="1" ht="12.75">
      <c r="A266" s="24"/>
      <c r="B266" s="24"/>
      <c r="C266" s="25"/>
      <c r="D266" s="129"/>
    </row>
    <row r="267" spans="1:4" ht="12.75">
      <c r="A267" s="24"/>
      <c r="C267" s="25"/>
      <c r="D267" s="129"/>
    </row>
    <row r="268" spans="1:4" ht="12.75">
      <c r="A268" s="24"/>
      <c r="C268" s="25"/>
      <c r="D268" s="129"/>
    </row>
    <row r="269" spans="1:4" ht="12.75">
      <c r="A269" s="24"/>
      <c r="C269" s="25"/>
      <c r="D269" s="129"/>
    </row>
    <row r="270" spans="1:4" ht="12.75">
      <c r="A270" s="24"/>
      <c r="C270" s="25"/>
      <c r="D270" s="129"/>
    </row>
    <row r="271" spans="1:4" ht="12.75">
      <c r="A271" s="24"/>
      <c r="C271" s="25"/>
      <c r="D271" s="129"/>
    </row>
    <row r="272" spans="1:4" ht="12.75">
      <c r="A272" s="24"/>
      <c r="C272" s="25"/>
      <c r="D272" s="129"/>
    </row>
    <row r="273" spans="1:4" ht="12.75">
      <c r="A273" s="24"/>
      <c r="C273" s="25"/>
      <c r="D273" s="129"/>
    </row>
    <row r="274" spans="1:4" ht="12.75">
      <c r="A274" s="24"/>
      <c r="C274" s="25"/>
      <c r="D274" s="129"/>
    </row>
    <row r="275" spans="1:4" ht="12.75">
      <c r="A275" s="24"/>
      <c r="C275" s="25"/>
      <c r="D275" s="129"/>
    </row>
    <row r="276" spans="1:4" ht="12.75">
      <c r="A276" s="24"/>
      <c r="C276" s="25"/>
      <c r="D276" s="129"/>
    </row>
    <row r="277" spans="1:4" ht="12.75">
      <c r="A277" s="24"/>
      <c r="C277" s="25"/>
      <c r="D277" s="129"/>
    </row>
    <row r="278" spans="1:4" ht="12.75">
      <c r="A278" s="24"/>
      <c r="C278" s="25"/>
      <c r="D278" s="129"/>
    </row>
    <row r="279" spans="1:4" ht="14.25" customHeight="1">
      <c r="A279" s="24"/>
      <c r="C279" s="25"/>
      <c r="D279" s="129"/>
    </row>
    <row r="280" spans="1:4" ht="12.75">
      <c r="A280" s="24"/>
      <c r="C280" s="25"/>
      <c r="D280" s="129"/>
    </row>
    <row r="281" spans="1:4" ht="12.75">
      <c r="A281" s="24"/>
      <c r="C281" s="25"/>
      <c r="D281" s="129"/>
    </row>
    <row r="282" spans="1:4" ht="14.25" customHeight="1">
      <c r="A282" s="24"/>
      <c r="C282" s="25"/>
      <c r="D282" s="129"/>
    </row>
    <row r="283" spans="1:4" ht="12.75">
      <c r="A283" s="24"/>
      <c r="C283" s="25"/>
      <c r="D283" s="129"/>
    </row>
    <row r="284" spans="1:4" s="7" customFormat="1" ht="12.75">
      <c r="A284" s="24"/>
      <c r="B284" s="24"/>
      <c r="C284" s="25"/>
      <c r="D284" s="129"/>
    </row>
    <row r="285" spans="1:4" s="7" customFormat="1" ht="12.75">
      <c r="A285" s="24"/>
      <c r="B285" s="24"/>
      <c r="C285" s="25"/>
      <c r="D285" s="129"/>
    </row>
    <row r="286" spans="1:4" s="7" customFormat="1" ht="12.75">
      <c r="A286" s="24"/>
      <c r="B286" s="24"/>
      <c r="C286" s="25"/>
      <c r="D286" s="129"/>
    </row>
    <row r="287" spans="1:4" s="7" customFormat="1" ht="12.75">
      <c r="A287" s="24"/>
      <c r="B287" s="24"/>
      <c r="C287" s="25"/>
      <c r="D287" s="129"/>
    </row>
    <row r="288" spans="1:4" s="7" customFormat="1" ht="12.75">
      <c r="A288" s="24"/>
      <c r="B288" s="24"/>
      <c r="C288" s="25"/>
      <c r="D288" s="129"/>
    </row>
    <row r="289" spans="1:4" s="7" customFormat="1" ht="12.75">
      <c r="A289" s="24"/>
      <c r="B289" s="24"/>
      <c r="C289" s="25"/>
      <c r="D289" s="129"/>
    </row>
    <row r="290" spans="1:4" s="7" customFormat="1" ht="12.75">
      <c r="A290" s="24"/>
      <c r="B290" s="24"/>
      <c r="C290" s="25"/>
      <c r="D290" s="129"/>
    </row>
    <row r="291" spans="1:4" ht="12.75" customHeight="1">
      <c r="A291" s="24"/>
      <c r="C291" s="25"/>
      <c r="D291" s="129"/>
    </row>
    <row r="292" spans="1:4" s="13" customFormat="1" ht="12.75">
      <c r="A292" s="24"/>
      <c r="B292" s="24"/>
      <c r="C292" s="25"/>
      <c r="D292" s="129"/>
    </row>
    <row r="293" spans="1:4" s="13" customFormat="1" ht="12.75">
      <c r="A293" s="24"/>
      <c r="B293" s="24"/>
      <c r="C293" s="25"/>
      <c r="D293" s="129"/>
    </row>
    <row r="294" spans="1:4" s="13" customFormat="1" ht="12.75">
      <c r="A294" s="24"/>
      <c r="B294" s="24"/>
      <c r="C294" s="25"/>
      <c r="D294" s="129"/>
    </row>
    <row r="295" spans="1:4" s="13" customFormat="1" ht="12.75">
      <c r="A295" s="24"/>
      <c r="B295" s="24"/>
      <c r="C295" s="25"/>
      <c r="D295" s="129"/>
    </row>
    <row r="296" spans="1:4" s="13" customFormat="1" ht="12.75">
      <c r="A296" s="24"/>
      <c r="B296" s="24"/>
      <c r="C296" s="25"/>
      <c r="D296" s="129"/>
    </row>
    <row r="297" spans="1:4" s="13" customFormat="1" ht="12.75">
      <c r="A297" s="24"/>
      <c r="B297" s="24"/>
      <c r="C297" s="25"/>
      <c r="D297" s="129"/>
    </row>
    <row r="298" spans="1:4" s="13" customFormat="1" ht="12.75">
      <c r="A298" s="24"/>
      <c r="B298" s="24"/>
      <c r="C298" s="25"/>
      <c r="D298" s="129"/>
    </row>
    <row r="299" spans="1:4" s="13" customFormat="1" ht="18" customHeight="1">
      <c r="A299" s="24"/>
      <c r="B299" s="24"/>
      <c r="C299" s="25"/>
      <c r="D299" s="129"/>
    </row>
    <row r="300" spans="1:4" ht="12.75">
      <c r="A300" s="24"/>
      <c r="C300" s="25"/>
      <c r="D300" s="129"/>
    </row>
    <row r="301" spans="1:4" s="7" customFormat="1" ht="12.75">
      <c r="A301" s="24"/>
      <c r="B301" s="24"/>
      <c r="C301" s="25"/>
      <c r="D301" s="129"/>
    </row>
    <row r="302" spans="1:4" s="7" customFormat="1" ht="12.75">
      <c r="A302" s="24"/>
      <c r="B302" s="24"/>
      <c r="C302" s="25"/>
      <c r="D302" s="129"/>
    </row>
    <row r="303" spans="1:4" s="7" customFormat="1" ht="12.75">
      <c r="A303" s="24"/>
      <c r="B303" s="24"/>
      <c r="C303" s="25"/>
      <c r="D303" s="129"/>
    </row>
    <row r="304" spans="1:4" ht="12.75" customHeight="1">
      <c r="A304" s="24"/>
      <c r="C304" s="25"/>
      <c r="D304" s="129"/>
    </row>
    <row r="305" spans="1:4" s="7" customFormat="1" ht="12.75">
      <c r="A305" s="24"/>
      <c r="B305" s="24"/>
      <c r="C305" s="25"/>
      <c r="D305" s="129"/>
    </row>
    <row r="306" spans="1:4" s="7" customFormat="1" ht="12.75">
      <c r="A306" s="24"/>
      <c r="B306" s="24"/>
      <c r="C306" s="25"/>
      <c r="D306" s="129"/>
    </row>
    <row r="307" spans="1:4" s="7" customFormat="1" ht="12.75">
      <c r="A307" s="24"/>
      <c r="B307" s="24"/>
      <c r="C307" s="25"/>
      <c r="D307" s="129"/>
    </row>
    <row r="308" spans="1:4" s="7" customFormat="1" ht="12.75">
      <c r="A308" s="24"/>
      <c r="B308" s="24"/>
      <c r="C308" s="25"/>
      <c r="D308" s="129"/>
    </row>
    <row r="309" spans="1:4" s="7" customFormat="1" ht="12.75">
      <c r="A309" s="24"/>
      <c r="B309" s="24"/>
      <c r="C309" s="25"/>
      <c r="D309" s="129"/>
    </row>
    <row r="310" spans="1:4" s="7" customFormat="1" ht="12.75">
      <c r="A310" s="24"/>
      <c r="B310" s="24"/>
      <c r="C310" s="25"/>
      <c r="D310" s="129"/>
    </row>
    <row r="311" spans="1:4" ht="12.75">
      <c r="A311" s="24"/>
      <c r="C311" s="25"/>
      <c r="D311" s="129"/>
    </row>
    <row r="312" spans="1:4" ht="12.75">
      <c r="A312" s="24"/>
      <c r="C312" s="25"/>
      <c r="D312" s="129"/>
    </row>
    <row r="313" spans="1:4" ht="12.75">
      <c r="A313" s="24"/>
      <c r="C313" s="25"/>
      <c r="D313" s="129"/>
    </row>
    <row r="314" spans="1:4" ht="14.25" customHeight="1">
      <c r="A314" s="24"/>
      <c r="C314" s="25"/>
      <c r="D314" s="129"/>
    </row>
    <row r="315" spans="1:4" ht="12.75">
      <c r="A315" s="24"/>
      <c r="C315" s="25"/>
      <c r="D315" s="129"/>
    </row>
    <row r="316" spans="1:4" ht="12.75">
      <c r="A316" s="24"/>
      <c r="C316" s="25"/>
      <c r="D316" s="129"/>
    </row>
    <row r="317" spans="1:4" ht="12.75">
      <c r="A317" s="24"/>
      <c r="C317" s="25"/>
      <c r="D317" s="129"/>
    </row>
    <row r="318" spans="1:4" ht="12.75">
      <c r="A318" s="24"/>
      <c r="C318" s="25"/>
      <c r="D318" s="129"/>
    </row>
    <row r="319" spans="1:4" ht="12.75">
      <c r="A319" s="24"/>
      <c r="C319" s="25"/>
      <c r="D319" s="129"/>
    </row>
    <row r="320" spans="1:4" ht="12.75">
      <c r="A320" s="24"/>
      <c r="C320" s="25"/>
      <c r="D320" s="129"/>
    </row>
    <row r="321" spans="1:4" ht="12.75">
      <c r="A321" s="24"/>
      <c r="C321" s="25"/>
      <c r="D321" s="129"/>
    </row>
    <row r="322" spans="1:4" ht="12.75">
      <c r="A322" s="24"/>
      <c r="C322" s="25"/>
      <c r="D322" s="129"/>
    </row>
    <row r="323" spans="1:4" ht="12.75">
      <c r="A323" s="24"/>
      <c r="C323" s="25"/>
      <c r="D323" s="129"/>
    </row>
    <row r="324" spans="1:4" ht="12.75">
      <c r="A324" s="24"/>
      <c r="C324" s="25"/>
      <c r="D324" s="129"/>
    </row>
    <row r="325" spans="1:4" ht="12.75">
      <c r="A325" s="24"/>
      <c r="C325" s="25"/>
      <c r="D325" s="129"/>
    </row>
    <row r="326" spans="1:4" ht="12.75">
      <c r="A326" s="24"/>
      <c r="C326" s="25"/>
      <c r="D326" s="129"/>
    </row>
    <row r="327" spans="1:4" ht="12.75">
      <c r="A327" s="24"/>
      <c r="C327" s="25"/>
      <c r="D327" s="129"/>
    </row>
    <row r="328" spans="1:4" ht="12.75">
      <c r="A328" s="24"/>
      <c r="C328" s="25"/>
      <c r="D328" s="129"/>
    </row>
    <row r="329" spans="1:4" ht="12.75">
      <c r="A329" s="24"/>
      <c r="C329" s="25"/>
      <c r="D329" s="129"/>
    </row>
    <row r="330" spans="1:4" ht="12.75">
      <c r="A330" s="24"/>
      <c r="C330" s="25"/>
      <c r="D330" s="129"/>
    </row>
    <row r="331" spans="1:4" ht="12.75">
      <c r="A331" s="24"/>
      <c r="C331" s="25"/>
      <c r="D331" s="129"/>
    </row>
    <row r="332" spans="1:4" ht="12.75">
      <c r="A332" s="24"/>
      <c r="C332" s="25"/>
      <c r="D332" s="129"/>
    </row>
    <row r="333" spans="1:4" ht="12.75">
      <c r="A333" s="24"/>
      <c r="C333" s="25"/>
      <c r="D333" s="129"/>
    </row>
    <row r="334" spans="1:4" ht="12.75">
      <c r="A334" s="24"/>
      <c r="C334" s="25"/>
      <c r="D334" s="129"/>
    </row>
    <row r="335" spans="1:4" ht="12.75">
      <c r="A335" s="24"/>
      <c r="C335" s="25"/>
      <c r="D335" s="129"/>
    </row>
    <row r="336" spans="1:4" ht="12.75">
      <c r="A336" s="24"/>
      <c r="C336" s="25"/>
      <c r="D336" s="129"/>
    </row>
    <row r="337" spans="1:4" ht="12.75">
      <c r="A337" s="24"/>
      <c r="C337" s="25"/>
      <c r="D337" s="129"/>
    </row>
    <row r="338" spans="1:4" ht="12.75">
      <c r="A338" s="24"/>
      <c r="C338" s="25"/>
      <c r="D338" s="129"/>
    </row>
    <row r="339" spans="1:4" ht="12.75">
      <c r="A339" s="24"/>
      <c r="C339" s="25"/>
      <c r="D339" s="129"/>
    </row>
    <row r="340" spans="1:4" ht="12.75">
      <c r="A340" s="24"/>
      <c r="C340" s="25"/>
      <c r="D340" s="129"/>
    </row>
    <row r="341" spans="1:4" ht="12.75">
      <c r="A341" s="24"/>
      <c r="C341" s="25"/>
      <c r="D341" s="129"/>
    </row>
    <row r="342" spans="1:4" ht="12.75">
      <c r="A342" s="24"/>
      <c r="C342" s="25"/>
      <c r="D342" s="129"/>
    </row>
    <row r="343" spans="1:4" ht="12.75">
      <c r="A343" s="24"/>
      <c r="C343" s="25"/>
      <c r="D343" s="129"/>
    </row>
    <row r="344" spans="1:4" ht="12.75">
      <c r="A344" s="24"/>
      <c r="C344" s="25"/>
      <c r="D344" s="129"/>
    </row>
    <row r="345" spans="1:4" ht="12.75">
      <c r="A345" s="24"/>
      <c r="C345" s="25"/>
      <c r="D345" s="129"/>
    </row>
    <row r="346" spans="1:4" ht="12.75">
      <c r="A346" s="24"/>
      <c r="C346" s="25"/>
      <c r="D346" s="129"/>
    </row>
    <row r="347" spans="1:4" s="13" customFormat="1" ht="12.75">
      <c r="A347" s="24"/>
      <c r="B347" s="24"/>
      <c r="C347" s="25"/>
      <c r="D347" s="129"/>
    </row>
    <row r="348" spans="1:4" s="13" customFormat="1" ht="12.75">
      <c r="A348" s="24"/>
      <c r="B348" s="24"/>
      <c r="C348" s="25"/>
      <c r="D348" s="129"/>
    </row>
    <row r="349" spans="1:4" s="13" customFormat="1" ht="12.75">
      <c r="A349" s="24"/>
      <c r="B349" s="24"/>
      <c r="C349" s="25"/>
      <c r="D349" s="129"/>
    </row>
    <row r="350" spans="1:4" s="13" customFormat="1" ht="12.75">
      <c r="A350" s="24"/>
      <c r="B350" s="24"/>
      <c r="C350" s="25"/>
      <c r="D350" s="129"/>
    </row>
    <row r="351" spans="1:4" s="13" customFormat="1" ht="12.75">
      <c r="A351" s="24"/>
      <c r="B351" s="24"/>
      <c r="C351" s="25"/>
      <c r="D351" s="129"/>
    </row>
    <row r="352" spans="1:4" s="13" customFormat="1" ht="12.75">
      <c r="A352" s="24"/>
      <c r="B352" s="24"/>
      <c r="C352" s="25"/>
      <c r="D352" s="129"/>
    </row>
    <row r="353" spans="1:4" s="13" customFormat="1" ht="12.75">
      <c r="A353" s="24"/>
      <c r="B353" s="24"/>
      <c r="C353" s="25"/>
      <c r="D353" s="129"/>
    </row>
    <row r="354" spans="1:4" s="13" customFormat="1" ht="12.75">
      <c r="A354" s="24"/>
      <c r="B354" s="24"/>
      <c r="C354" s="25"/>
      <c r="D354" s="129"/>
    </row>
    <row r="355" spans="1:4" s="13" customFormat="1" ht="12.75">
      <c r="A355" s="24"/>
      <c r="B355" s="24"/>
      <c r="C355" s="25"/>
      <c r="D355" s="129"/>
    </row>
    <row r="356" spans="1:4" s="13" customFormat="1" ht="12.75">
      <c r="A356" s="24"/>
      <c r="B356" s="24"/>
      <c r="C356" s="25"/>
      <c r="D356" s="129"/>
    </row>
    <row r="357" spans="1:4" s="13" customFormat="1" ht="12.75">
      <c r="A357" s="24"/>
      <c r="B357" s="24"/>
      <c r="C357" s="25"/>
      <c r="D357" s="129"/>
    </row>
    <row r="358" spans="1:4" s="13" customFormat="1" ht="12.75">
      <c r="A358" s="24"/>
      <c r="B358" s="24"/>
      <c r="C358" s="25"/>
      <c r="D358" s="129"/>
    </row>
    <row r="359" spans="1:4" s="13" customFormat="1" ht="12.75">
      <c r="A359" s="24"/>
      <c r="B359" s="24"/>
      <c r="C359" s="25"/>
      <c r="D359" s="129"/>
    </row>
    <row r="360" spans="1:4" s="13" customFormat="1" ht="12.75">
      <c r="A360" s="24"/>
      <c r="B360" s="24"/>
      <c r="C360" s="25"/>
      <c r="D360" s="129"/>
    </row>
    <row r="361" spans="1:4" s="13" customFormat="1" ht="12.75">
      <c r="A361" s="24"/>
      <c r="B361" s="24"/>
      <c r="C361" s="25"/>
      <c r="D361" s="129"/>
    </row>
    <row r="362" spans="1:4" s="13" customFormat="1" ht="12.75">
      <c r="A362" s="24"/>
      <c r="B362" s="24"/>
      <c r="C362" s="25"/>
      <c r="D362" s="129"/>
    </row>
    <row r="363" spans="1:4" s="13" customFormat="1" ht="12.75">
      <c r="A363" s="24"/>
      <c r="B363" s="24"/>
      <c r="C363" s="25"/>
      <c r="D363" s="129"/>
    </row>
    <row r="364" spans="1:4" s="13" customFormat="1" ht="12.75">
      <c r="A364" s="24"/>
      <c r="B364" s="24"/>
      <c r="C364" s="25"/>
      <c r="D364" s="129"/>
    </row>
    <row r="365" spans="1:4" s="13" customFormat="1" ht="12.75">
      <c r="A365" s="24"/>
      <c r="B365" s="24"/>
      <c r="C365" s="25"/>
      <c r="D365" s="129"/>
    </row>
    <row r="366" spans="1:4" s="13" customFormat="1" ht="12.75">
      <c r="A366" s="24"/>
      <c r="B366" s="24"/>
      <c r="C366" s="25"/>
      <c r="D366" s="129"/>
    </row>
    <row r="367" spans="1:4" s="13" customFormat="1" ht="12.75">
      <c r="A367" s="24"/>
      <c r="B367" s="24"/>
      <c r="C367" s="25"/>
      <c r="D367" s="129"/>
    </row>
    <row r="368" spans="1:4" s="13" customFormat="1" ht="12.75">
      <c r="A368" s="24"/>
      <c r="B368" s="24"/>
      <c r="C368" s="25"/>
      <c r="D368" s="129"/>
    </row>
    <row r="369" spans="1:4" s="13" customFormat="1" ht="12.75">
      <c r="A369" s="24"/>
      <c r="B369" s="24"/>
      <c r="C369" s="25"/>
      <c r="D369" s="129"/>
    </row>
    <row r="370" spans="1:4" s="13" customFormat="1" ht="12.75">
      <c r="A370" s="24"/>
      <c r="B370" s="24"/>
      <c r="C370" s="25"/>
      <c r="D370" s="129"/>
    </row>
    <row r="371" spans="1:4" s="13" customFormat="1" ht="12.75">
      <c r="A371" s="24"/>
      <c r="B371" s="24"/>
      <c r="C371" s="25"/>
      <c r="D371" s="129"/>
    </row>
    <row r="372" spans="1:4" s="13" customFormat="1" ht="12.75">
      <c r="A372" s="24"/>
      <c r="B372" s="24"/>
      <c r="C372" s="25"/>
      <c r="D372" s="129"/>
    </row>
    <row r="373" spans="1:4" s="13" customFormat="1" ht="12.75">
      <c r="A373" s="24"/>
      <c r="B373" s="24"/>
      <c r="C373" s="25"/>
      <c r="D373" s="129"/>
    </row>
    <row r="374" spans="1:4" s="13" customFormat="1" ht="12.75">
      <c r="A374" s="24"/>
      <c r="B374" s="24"/>
      <c r="C374" s="25"/>
      <c r="D374" s="129"/>
    </row>
    <row r="375" spans="1:4" s="13" customFormat="1" ht="18" customHeight="1">
      <c r="A375" s="24"/>
      <c r="B375" s="24"/>
      <c r="C375" s="25"/>
      <c r="D375" s="129"/>
    </row>
    <row r="376" spans="1:4" ht="12.75">
      <c r="A376" s="24"/>
      <c r="C376" s="25"/>
      <c r="D376" s="129"/>
    </row>
    <row r="377" spans="1:4" s="13" customFormat="1" ht="12.75">
      <c r="A377" s="24"/>
      <c r="B377" s="24"/>
      <c r="C377" s="25"/>
      <c r="D377" s="129"/>
    </row>
    <row r="378" spans="1:4" s="13" customFormat="1" ht="12.75">
      <c r="A378" s="24"/>
      <c r="B378" s="24"/>
      <c r="C378" s="25"/>
      <c r="D378" s="129"/>
    </row>
    <row r="379" spans="1:4" s="13" customFormat="1" ht="12.75">
      <c r="A379" s="24"/>
      <c r="B379" s="24"/>
      <c r="C379" s="25"/>
      <c r="D379" s="129"/>
    </row>
    <row r="380" spans="1:4" s="13" customFormat="1" ht="18" customHeight="1">
      <c r="A380" s="24"/>
      <c r="B380" s="24"/>
      <c r="C380" s="25"/>
      <c r="D380" s="129"/>
    </row>
    <row r="381" spans="1:4" ht="12.75">
      <c r="A381" s="24"/>
      <c r="C381" s="25"/>
      <c r="D381" s="129"/>
    </row>
    <row r="382" spans="1:4" ht="14.25" customHeight="1">
      <c r="A382" s="24"/>
      <c r="C382" s="25"/>
      <c r="D382" s="129"/>
    </row>
    <row r="383" spans="1:4" ht="14.25" customHeight="1">
      <c r="A383" s="24"/>
      <c r="C383" s="25"/>
      <c r="D383" s="129"/>
    </row>
    <row r="384" spans="1:4" ht="14.25" customHeight="1">
      <c r="A384" s="24"/>
      <c r="C384" s="25"/>
      <c r="D384" s="129"/>
    </row>
    <row r="385" spans="1:4" ht="12.75">
      <c r="A385" s="24"/>
      <c r="C385" s="25"/>
      <c r="D385" s="129"/>
    </row>
    <row r="386" spans="1:4" ht="14.25" customHeight="1">
      <c r="A386" s="24"/>
      <c r="C386" s="25"/>
      <c r="D386" s="129"/>
    </row>
    <row r="387" spans="1:4" ht="12.75">
      <c r="A387" s="24"/>
      <c r="C387" s="25"/>
      <c r="D387" s="129"/>
    </row>
    <row r="388" spans="1:4" ht="14.25" customHeight="1">
      <c r="A388" s="24"/>
      <c r="C388" s="25"/>
      <c r="D388" s="129"/>
    </row>
    <row r="389" spans="1:4" ht="12.75">
      <c r="A389" s="24"/>
      <c r="C389" s="25"/>
      <c r="D389" s="129"/>
    </row>
    <row r="390" spans="1:4" s="13" customFormat="1" ht="30" customHeight="1">
      <c r="A390" s="24"/>
      <c r="B390" s="24"/>
      <c r="C390" s="25"/>
      <c r="D390" s="129"/>
    </row>
    <row r="391" spans="1:4" s="13" customFormat="1" ht="12.75">
      <c r="A391" s="24"/>
      <c r="B391" s="24"/>
      <c r="C391" s="25"/>
      <c r="D391" s="129"/>
    </row>
    <row r="392" spans="1:4" s="13" customFormat="1" ht="12.75">
      <c r="A392" s="24"/>
      <c r="B392" s="24"/>
      <c r="C392" s="25"/>
      <c r="D392" s="129"/>
    </row>
    <row r="393" spans="1:4" s="13" customFormat="1" ht="12.75">
      <c r="A393" s="24"/>
      <c r="B393" s="24"/>
      <c r="C393" s="25"/>
      <c r="D393" s="129"/>
    </row>
    <row r="394" spans="1:4" s="13" customFormat="1" ht="12.75">
      <c r="A394" s="24"/>
      <c r="B394" s="24"/>
      <c r="C394" s="25"/>
      <c r="D394" s="129"/>
    </row>
    <row r="395" spans="1:4" s="13" customFormat="1" ht="12.75">
      <c r="A395" s="24"/>
      <c r="B395" s="24"/>
      <c r="C395" s="25"/>
      <c r="D395" s="129"/>
    </row>
    <row r="396" spans="1:4" s="13" customFormat="1" ht="12.75">
      <c r="A396" s="24"/>
      <c r="B396" s="24"/>
      <c r="C396" s="25"/>
      <c r="D396" s="129"/>
    </row>
    <row r="397" spans="1:4" s="13" customFormat="1" ht="12.75">
      <c r="A397" s="24"/>
      <c r="B397" s="24"/>
      <c r="C397" s="25"/>
      <c r="D397" s="129"/>
    </row>
    <row r="398" spans="1:4" s="13" customFormat="1" ht="12.75">
      <c r="A398" s="24"/>
      <c r="B398" s="24"/>
      <c r="C398" s="25"/>
      <c r="D398" s="129"/>
    </row>
    <row r="399" spans="1:4" s="13" customFormat="1" ht="12.75">
      <c r="A399" s="24"/>
      <c r="B399" s="24"/>
      <c r="C399" s="25"/>
      <c r="D399" s="129"/>
    </row>
    <row r="400" spans="1:4" s="13" customFormat="1" ht="12.75">
      <c r="A400" s="24"/>
      <c r="B400" s="24"/>
      <c r="C400" s="25"/>
      <c r="D400" s="129"/>
    </row>
    <row r="401" spans="1:4" s="13" customFormat="1" ht="12.75">
      <c r="A401" s="24"/>
      <c r="B401" s="24"/>
      <c r="C401" s="25"/>
      <c r="D401" s="129"/>
    </row>
    <row r="402" spans="1:4" s="13" customFormat="1" ht="12.75">
      <c r="A402" s="24"/>
      <c r="B402" s="24"/>
      <c r="C402" s="25"/>
      <c r="D402" s="129"/>
    </row>
    <row r="403" spans="1:4" s="13" customFormat="1" ht="12.75">
      <c r="A403" s="24"/>
      <c r="B403" s="24"/>
      <c r="C403" s="25"/>
      <c r="D403" s="129"/>
    </row>
    <row r="404" spans="1:4" s="13" customFormat="1" ht="12.75">
      <c r="A404" s="24"/>
      <c r="B404" s="24"/>
      <c r="C404" s="25"/>
      <c r="D404" s="129"/>
    </row>
    <row r="405" spans="1:4" ht="12.75">
      <c r="A405" s="24"/>
      <c r="C405" s="25"/>
      <c r="D405" s="129"/>
    </row>
    <row r="406" spans="1:4" ht="12.75">
      <c r="A406" s="24"/>
      <c r="C406" s="25"/>
      <c r="D406" s="129"/>
    </row>
    <row r="407" spans="1:4" ht="18" customHeight="1">
      <c r="A407" s="24"/>
      <c r="C407" s="25"/>
      <c r="D407" s="129"/>
    </row>
    <row r="408" spans="1:4" ht="20.25" customHeight="1">
      <c r="A408" s="24"/>
      <c r="C408" s="25"/>
      <c r="D408" s="129"/>
    </row>
    <row r="409" spans="1:4" ht="12.75">
      <c r="A409" s="24"/>
      <c r="C409" s="25"/>
      <c r="D409" s="129"/>
    </row>
    <row r="410" spans="1:4" ht="12.75">
      <c r="A410" s="24"/>
      <c r="C410" s="25"/>
      <c r="D410" s="129"/>
    </row>
    <row r="411" spans="1:4" ht="12.75">
      <c r="A411" s="24"/>
      <c r="C411" s="25"/>
      <c r="D411" s="129"/>
    </row>
    <row r="412" spans="1:4" ht="12.75">
      <c r="A412" s="24"/>
      <c r="C412" s="25"/>
      <c r="D412" s="129"/>
    </row>
    <row r="413" spans="1:4" ht="12.75">
      <c r="A413" s="24"/>
      <c r="C413" s="25"/>
      <c r="D413" s="129"/>
    </row>
    <row r="414" spans="1:4" ht="12.75">
      <c r="A414" s="24"/>
      <c r="C414" s="25"/>
      <c r="D414" s="129"/>
    </row>
    <row r="415" spans="1:4" ht="12.75">
      <c r="A415" s="24"/>
      <c r="C415" s="25"/>
      <c r="D415" s="129"/>
    </row>
    <row r="416" spans="1:4" ht="12.75">
      <c r="A416" s="24"/>
      <c r="C416" s="25"/>
      <c r="D416" s="129"/>
    </row>
    <row r="417" spans="1:4" ht="12.75">
      <c r="A417" s="24"/>
      <c r="C417" s="25"/>
      <c r="D417" s="129"/>
    </row>
    <row r="418" spans="1:4" ht="12.75">
      <c r="A418" s="24"/>
      <c r="C418" s="25"/>
      <c r="D418" s="129"/>
    </row>
    <row r="419" spans="1:4" ht="12.75">
      <c r="A419" s="24"/>
      <c r="C419" s="25"/>
      <c r="D419" s="129"/>
    </row>
    <row r="420" spans="1:4" ht="12.75">
      <c r="A420" s="24"/>
      <c r="C420" s="25"/>
      <c r="D420" s="129"/>
    </row>
    <row r="421" spans="1:4" ht="12.75">
      <c r="A421" s="24"/>
      <c r="C421" s="25"/>
      <c r="D421" s="129"/>
    </row>
    <row r="422" spans="1:4" ht="12.75">
      <c r="A422" s="24"/>
      <c r="C422" s="25"/>
      <c r="D422" s="129"/>
    </row>
    <row r="423" spans="1:4" ht="12.75">
      <c r="A423" s="24"/>
      <c r="C423" s="25"/>
      <c r="D423" s="129"/>
    </row>
    <row r="424" spans="1:4" ht="12.75">
      <c r="A424" s="24"/>
      <c r="C424" s="25"/>
      <c r="D424" s="129"/>
    </row>
    <row r="425" spans="1:4" ht="12.75">
      <c r="A425" s="24"/>
      <c r="C425" s="25"/>
      <c r="D425" s="129"/>
    </row>
    <row r="426" spans="1:4" ht="12.75">
      <c r="A426" s="24"/>
      <c r="C426" s="25"/>
      <c r="D426" s="129"/>
    </row>
    <row r="427" spans="1:4" ht="12.75">
      <c r="A427" s="24"/>
      <c r="C427" s="25"/>
      <c r="D427" s="129"/>
    </row>
    <row r="428" spans="1:4" ht="12.75">
      <c r="A428" s="24"/>
      <c r="C428" s="25"/>
      <c r="D428" s="129"/>
    </row>
    <row r="429" spans="1:4" ht="12.75">
      <c r="A429" s="24"/>
      <c r="C429" s="25"/>
      <c r="D429" s="129"/>
    </row>
    <row r="430" spans="1:4" ht="12.75">
      <c r="A430" s="24"/>
      <c r="C430" s="25"/>
      <c r="D430" s="129"/>
    </row>
    <row r="431" spans="1:4" ht="12.75">
      <c r="A431" s="24"/>
      <c r="C431" s="25"/>
      <c r="D431" s="129"/>
    </row>
    <row r="432" spans="1:4" ht="12.75">
      <c r="A432" s="24"/>
      <c r="C432" s="25"/>
      <c r="D432" s="129"/>
    </row>
    <row r="433" spans="1:4" ht="12.75">
      <c r="A433" s="24"/>
      <c r="C433" s="25"/>
      <c r="D433" s="129"/>
    </row>
    <row r="434" spans="1:4" ht="12.75">
      <c r="A434" s="24"/>
      <c r="C434" s="25"/>
      <c r="D434" s="129"/>
    </row>
    <row r="435" spans="1:4" ht="12.75">
      <c r="A435" s="24"/>
      <c r="C435" s="25"/>
      <c r="D435" s="129"/>
    </row>
    <row r="436" spans="1:4" ht="12.75">
      <c r="A436" s="24"/>
      <c r="C436" s="25"/>
      <c r="D436" s="129"/>
    </row>
    <row r="437" spans="1:4" ht="12.75">
      <c r="A437" s="24"/>
      <c r="C437" s="25"/>
      <c r="D437" s="129"/>
    </row>
    <row r="438" spans="1:4" ht="12.75">
      <c r="A438" s="24"/>
      <c r="C438" s="25"/>
      <c r="D438" s="129"/>
    </row>
    <row r="439" spans="1:4" ht="12.75">
      <c r="A439" s="24"/>
      <c r="C439" s="25"/>
      <c r="D439" s="129"/>
    </row>
    <row r="440" spans="1:4" ht="12.75">
      <c r="A440" s="24"/>
      <c r="C440" s="25"/>
      <c r="D440" s="129"/>
    </row>
    <row r="441" spans="1:4" ht="12.75">
      <c r="A441" s="24"/>
      <c r="C441" s="25"/>
      <c r="D441" s="129"/>
    </row>
    <row r="442" spans="1:4" ht="12.75">
      <c r="A442" s="24"/>
      <c r="C442" s="25"/>
      <c r="D442" s="129"/>
    </row>
    <row r="443" spans="1:4" ht="12.75">
      <c r="A443" s="24"/>
      <c r="C443" s="25"/>
      <c r="D443" s="129"/>
    </row>
    <row r="444" spans="1:4" ht="12.75">
      <c r="A444" s="24"/>
      <c r="C444" s="25"/>
      <c r="D444" s="129"/>
    </row>
    <row r="445" spans="1:4" ht="12.75">
      <c r="A445" s="24"/>
      <c r="C445" s="25"/>
      <c r="D445" s="129"/>
    </row>
    <row r="446" spans="1:4" ht="12.75">
      <c r="A446" s="24"/>
      <c r="C446" s="25"/>
      <c r="D446" s="129"/>
    </row>
    <row r="447" spans="1:4" ht="12.75">
      <c r="A447" s="24"/>
      <c r="C447" s="25"/>
      <c r="D447" s="129"/>
    </row>
    <row r="448" spans="1:4" ht="12.75">
      <c r="A448" s="24"/>
      <c r="C448" s="25"/>
      <c r="D448" s="129"/>
    </row>
    <row r="449" spans="1:4" ht="12.75">
      <c r="A449" s="24"/>
      <c r="C449" s="25"/>
      <c r="D449" s="129"/>
    </row>
    <row r="450" spans="1:4" ht="12.75">
      <c r="A450" s="24"/>
      <c r="C450" s="25"/>
      <c r="D450" s="129"/>
    </row>
    <row r="451" spans="1:4" ht="12.75">
      <c r="A451" s="24"/>
      <c r="C451" s="25"/>
      <c r="D451" s="129"/>
    </row>
    <row r="452" spans="1:4" ht="12.75">
      <c r="A452" s="24"/>
      <c r="C452" s="25"/>
      <c r="D452" s="129"/>
    </row>
    <row r="453" spans="1:4" ht="12.75">
      <c r="A453" s="24"/>
      <c r="C453" s="25"/>
      <c r="D453" s="129"/>
    </row>
    <row r="454" spans="1:4" ht="12.75">
      <c r="A454" s="24"/>
      <c r="C454" s="25"/>
      <c r="D454" s="129"/>
    </row>
    <row r="455" spans="1:4" ht="12.75">
      <c r="A455" s="24"/>
      <c r="C455" s="25"/>
      <c r="D455" s="129"/>
    </row>
    <row r="456" spans="1:4" ht="12.75">
      <c r="A456" s="24"/>
      <c r="C456" s="25"/>
      <c r="D456" s="129"/>
    </row>
    <row r="457" spans="1:4" ht="12.75">
      <c r="A457" s="24"/>
      <c r="C457" s="25"/>
      <c r="D457" s="129"/>
    </row>
    <row r="458" spans="1:4" ht="12.75">
      <c r="A458" s="24"/>
      <c r="C458" s="25"/>
      <c r="D458" s="129"/>
    </row>
    <row r="459" spans="1:4" ht="12.75">
      <c r="A459" s="24"/>
      <c r="C459" s="25"/>
      <c r="D459" s="129"/>
    </row>
    <row r="460" spans="1:4" ht="12.75">
      <c r="A460" s="24"/>
      <c r="C460" s="25"/>
      <c r="D460" s="129"/>
    </row>
    <row r="461" spans="1:4" ht="12.75">
      <c r="A461" s="24"/>
      <c r="C461" s="25"/>
      <c r="D461" s="129"/>
    </row>
    <row r="462" spans="1:4" ht="12.75">
      <c r="A462" s="24"/>
      <c r="C462" s="25"/>
      <c r="D462" s="129"/>
    </row>
    <row r="463" spans="1:4" ht="12.75">
      <c r="A463" s="24"/>
      <c r="C463" s="25"/>
      <c r="D463" s="129"/>
    </row>
    <row r="464" spans="1:4" ht="12.75">
      <c r="A464" s="24"/>
      <c r="C464" s="25"/>
      <c r="D464" s="129"/>
    </row>
    <row r="465" spans="1:4" ht="12.75">
      <c r="A465" s="24"/>
      <c r="C465" s="25"/>
      <c r="D465" s="129"/>
    </row>
    <row r="466" spans="1:4" ht="12.75">
      <c r="A466" s="24"/>
      <c r="C466" s="25"/>
      <c r="D466" s="129"/>
    </row>
    <row r="467" spans="1:4" ht="12.75">
      <c r="A467" s="24"/>
      <c r="C467" s="25"/>
      <c r="D467" s="129"/>
    </row>
    <row r="468" spans="1:4" ht="12.75">
      <c r="A468" s="24"/>
      <c r="C468" s="25"/>
      <c r="D468" s="129"/>
    </row>
    <row r="469" spans="1:4" ht="12.75">
      <c r="A469" s="24"/>
      <c r="C469" s="25"/>
      <c r="D469" s="129"/>
    </row>
    <row r="470" spans="1:4" ht="12.75">
      <c r="A470" s="24"/>
      <c r="C470" s="25"/>
      <c r="D470" s="129"/>
    </row>
    <row r="471" spans="1:4" ht="12.75">
      <c r="A471" s="24"/>
      <c r="C471" s="25"/>
      <c r="D471" s="129"/>
    </row>
    <row r="472" spans="1:4" ht="12.75">
      <c r="A472" s="24"/>
      <c r="C472" s="25"/>
      <c r="D472" s="129"/>
    </row>
    <row r="473" spans="1:4" ht="12.75">
      <c r="A473" s="24"/>
      <c r="C473" s="25"/>
      <c r="D473" s="129"/>
    </row>
    <row r="474" spans="1:4" ht="12.75">
      <c r="A474" s="24"/>
      <c r="C474" s="25"/>
      <c r="D474" s="129"/>
    </row>
    <row r="475" spans="1:4" ht="12.75">
      <c r="A475" s="24"/>
      <c r="C475" s="25"/>
      <c r="D475" s="129"/>
    </row>
    <row r="476" spans="1:4" ht="12.75">
      <c r="A476" s="24"/>
      <c r="C476" s="25"/>
      <c r="D476" s="129"/>
    </row>
    <row r="477" spans="1:4" ht="12.75">
      <c r="A477" s="24"/>
      <c r="C477" s="25"/>
      <c r="D477" s="129"/>
    </row>
    <row r="478" spans="1:4" ht="12.75">
      <c r="A478" s="24"/>
      <c r="C478" s="25"/>
      <c r="D478" s="129"/>
    </row>
    <row r="479" spans="1:4" ht="12.75">
      <c r="A479" s="24"/>
      <c r="C479" s="25"/>
      <c r="D479" s="129"/>
    </row>
    <row r="480" spans="1:4" ht="12.75">
      <c r="A480" s="24"/>
      <c r="C480" s="25"/>
      <c r="D480" s="129"/>
    </row>
    <row r="481" spans="1:4" ht="12.75">
      <c r="A481" s="24"/>
      <c r="C481" s="25"/>
      <c r="D481" s="129"/>
    </row>
    <row r="482" spans="1:4" ht="12.75">
      <c r="A482" s="24"/>
      <c r="C482" s="25"/>
      <c r="D482" s="129"/>
    </row>
    <row r="483" spans="1:4" ht="12.75">
      <c r="A483" s="24"/>
      <c r="C483" s="25"/>
      <c r="D483" s="129"/>
    </row>
    <row r="484" spans="1:4" ht="12.75">
      <c r="A484" s="24"/>
      <c r="C484" s="25"/>
      <c r="D484" s="129"/>
    </row>
    <row r="485" spans="1:4" ht="12.75">
      <c r="A485" s="24"/>
      <c r="C485" s="25"/>
      <c r="D485" s="129"/>
    </row>
    <row r="486" spans="1:4" ht="12.75">
      <c r="A486" s="24"/>
      <c r="C486" s="25"/>
      <c r="D486" s="129"/>
    </row>
    <row r="487" spans="1:4" ht="12.75">
      <c r="A487" s="24"/>
      <c r="C487" s="25"/>
      <c r="D487" s="129"/>
    </row>
    <row r="488" spans="1:4" ht="12.75">
      <c r="A488" s="24"/>
      <c r="C488" s="25"/>
      <c r="D488" s="129"/>
    </row>
    <row r="489" spans="1:4" ht="12.75">
      <c r="A489" s="24"/>
      <c r="C489" s="25"/>
      <c r="D489" s="129"/>
    </row>
    <row r="490" spans="1:4" ht="12.75">
      <c r="A490" s="24"/>
      <c r="C490" s="25"/>
      <c r="D490" s="129"/>
    </row>
    <row r="491" spans="1:4" ht="12.75">
      <c r="A491" s="24"/>
      <c r="C491" s="25"/>
      <c r="D491" s="129"/>
    </row>
    <row r="492" spans="1:4" ht="12.75">
      <c r="A492" s="24"/>
      <c r="C492" s="25"/>
      <c r="D492" s="129"/>
    </row>
    <row r="493" spans="1:4" ht="12.75">
      <c r="A493" s="24"/>
      <c r="C493" s="25"/>
      <c r="D493" s="129"/>
    </row>
    <row r="494" spans="1:4" ht="12.75">
      <c r="A494" s="24"/>
      <c r="C494" s="25"/>
      <c r="D494" s="129"/>
    </row>
    <row r="495" spans="1:4" ht="12.75">
      <c r="A495" s="24"/>
      <c r="C495" s="25"/>
      <c r="D495" s="129"/>
    </row>
    <row r="496" spans="1:4" ht="12.75">
      <c r="A496" s="24"/>
      <c r="C496" s="25"/>
      <c r="D496" s="129"/>
    </row>
    <row r="497" spans="1:4" ht="12.75">
      <c r="A497" s="24"/>
      <c r="C497" s="25"/>
      <c r="D497" s="129"/>
    </row>
    <row r="498" spans="1:4" ht="12.75">
      <c r="A498" s="24"/>
      <c r="C498" s="25"/>
      <c r="D498" s="129"/>
    </row>
    <row r="499" spans="1:4" ht="12.75">
      <c r="A499" s="24"/>
      <c r="C499" s="25"/>
      <c r="D499" s="129"/>
    </row>
    <row r="500" spans="1:4" ht="12.75">
      <c r="A500" s="24"/>
      <c r="C500" s="25"/>
      <c r="D500" s="129"/>
    </row>
    <row r="501" spans="1:4" ht="12.75">
      <c r="A501" s="24"/>
      <c r="C501" s="25"/>
      <c r="D501" s="129"/>
    </row>
    <row r="502" spans="1:4" ht="12.75">
      <c r="A502" s="24"/>
      <c r="C502" s="25"/>
      <c r="D502" s="129"/>
    </row>
    <row r="503" spans="1:4" ht="12.75">
      <c r="A503" s="24"/>
      <c r="C503" s="25"/>
      <c r="D503" s="129"/>
    </row>
    <row r="504" spans="1:4" ht="12.75">
      <c r="A504" s="24"/>
      <c r="C504" s="25"/>
      <c r="D504" s="129"/>
    </row>
    <row r="505" spans="1:4" ht="12.75">
      <c r="A505" s="24"/>
      <c r="C505" s="25"/>
      <c r="D505" s="129"/>
    </row>
    <row r="506" spans="1:4" ht="12.75">
      <c r="A506" s="24"/>
      <c r="C506" s="25"/>
      <c r="D506" s="129"/>
    </row>
    <row r="507" spans="1:4" ht="12.75">
      <c r="A507" s="24"/>
      <c r="C507" s="25"/>
      <c r="D507" s="129"/>
    </row>
    <row r="508" spans="1:4" ht="12.75">
      <c r="A508" s="24"/>
      <c r="C508" s="25"/>
      <c r="D508" s="129"/>
    </row>
    <row r="509" spans="1:4" ht="12.75">
      <c r="A509" s="24"/>
      <c r="C509" s="25"/>
      <c r="D509" s="129"/>
    </row>
    <row r="510" spans="1:4" ht="12.75">
      <c r="A510" s="24"/>
      <c r="C510" s="25"/>
      <c r="D510" s="129"/>
    </row>
    <row r="511" spans="1:4" ht="12.75">
      <c r="A511" s="24"/>
      <c r="C511" s="25"/>
      <c r="D511" s="129"/>
    </row>
    <row r="512" spans="1:4" ht="12.75">
      <c r="A512" s="24"/>
      <c r="C512" s="25"/>
      <c r="D512" s="129"/>
    </row>
    <row r="513" spans="1:4" ht="12.75">
      <c r="A513" s="24"/>
      <c r="C513" s="25"/>
      <c r="D513" s="129"/>
    </row>
    <row r="514" spans="1:4" ht="12.75">
      <c r="A514" s="24"/>
      <c r="C514" s="25"/>
      <c r="D514" s="129"/>
    </row>
    <row r="515" spans="1:4" ht="12.75">
      <c r="A515" s="24"/>
      <c r="C515" s="25"/>
      <c r="D515" s="129"/>
    </row>
    <row r="516" spans="1:4" ht="12.75">
      <c r="A516" s="24"/>
      <c r="C516" s="25"/>
      <c r="D516" s="129"/>
    </row>
    <row r="517" spans="1:4" ht="12.75">
      <c r="A517" s="24"/>
      <c r="C517" s="25"/>
      <c r="D517" s="129"/>
    </row>
    <row r="518" spans="1:4" ht="12.75">
      <c r="A518" s="24"/>
      <c r="C518" s="25"/>
      <c r="D518" s="129"/>
    </row>
    <row r="519" spans="1:4" ht="12.75">
      <c r="A519" s="24"/>
      <c r="C519" s="25"/>
      <c r="D519" s="129"/>
    </row>
    <row r="520" spans="1:4" ht="12.75">
      <c r="A520" s="24"/>
      <c r="C520" s="25"/>
      <c r="D520" s="129"/>
    </row>
    <row r="521" spans="1:4" ht="12.75">
      <c r="A521" s="24"/>
      <c r="C521" s="25"/>
      <c r="D521" s="129"/>
    </row>
    <row r="522" spans="1:4" ht="12.75">
      <c r="A522" s="24"/>
      <c r="C522" s="25"/>
      <c r="D522" s="129"/>
    </row>
    <row r="523" spans="1:4" ht="12.75">
      <c r="A523" s="24"/>
      <c r="C523" s="25"/>
      <c r="D523" s="129"/>
    </row>
    <row r="524" spans="1:4" ht="12.75">
      <c r="A524" s="24"/>
      <c r="C524" s="25"/>
      <c r="D524" s="129"/>
    </row>
    <row r="525" spans="1:4" ht="12.75">
      <c r="A525" s="24"/>
      <c r="C525" s="25"/>
      <c r="D525" s="129"/>
    </row>
    <row r="526" spans="1:4" ht="12.75">
      <c r="A526" s="24"/>
      <c r="C526" s="25"/>
      <c r="D526" s="129"/>
    </row>
    <row r="527" spans="1:4" ht="12.75">
      <c r="A527" s="24"/>
      <c r="C527" s="25"/>
      <c r="D527" s="129"/>
    </row>
    <row r="528" spans="1:4" ht="12.75">
      <c r="A528" s="24"/>
      <c r="C528" s="25"/>
      <c r="D528" s="129"/>
    </row>
    <row r="529" spans="1:4" ht="12.75">
      <c r="A529" s="24"/>
      <c r="C529" s="25"/>
      <c r="D529" s="129"/>
    </row>
    <row r="530" spans="1:4" ht="12.75">
      <c r="A530" s="24"/>
      <c r="C530" s="25"/>
      <c r="D530" s="129"/>
    </row>
    <row r="531" spans="1:4" ht="12.75">
      <c r="A531" s="24"/>
      <c r="C531" s="25"/>
      <c r="D531" s="129"/>
    </row>
    <row r="532" spans="1:4" ht="12.75">
      <c r="A532" s="24"/>
      <c r="C532" s="25"/>
      <c r="D532" s="129"/>
    </row>
    <row r="533" spans="1:4" ht="12.75">
      <c r="A533" s="24"/>
      <c r="C533" s="25"/>
      <c r="D533" s="129"/>
    </row>
    <row r="534" spans="1:4" ht="12.75">
      <c r="A534" s="24"/>
      <c r="C534" s="25"/>
      <c r="D534" s="129"/>
    </row>
    <row r="535" spans="1:4" ht="12.75">
      <c r="A535" s="24"/>
      <c r="C535" s="25"/>
      <c r="D535" s="129"/>
    </row>
    <row r="536" spans="1:4" ht="12.75">
      <c r="A536" s="24"/>
      <c r="C536" s="25"/>
      <c r="D536" s="129"/>
    </row>
    <row r="537" spans="1:4" ht="12.75">
      <c r="A537" s="24"/>
      <c r="C537" s="25"/>
      <c r="D537" s="129"/>
    </row>
    <row r="538" spans="1:4" ht="12.75">
      <c r="A538" s="24"/>
      <c r="C538" s="25"/>
      <c r="D538" s="129"/>
    </row>
    <row r="539" spans="1:4" ht="12.75">
      <c r="A539" s="24"/>
      <c r="C539" s="25"/>
      <c r="D539" s="129"/>
    </row>
    <row r="540" spans="1:4" ht="12.75">
      <c r="A540" s="24"/>
      <c r="C540" s="25"/>
      <c r="D540" s="129"/>
    </row>
    <row r="541" spans="1:4" ht="12.75">
      <c r="A541" s="24"/>
      <c r="C541" s="25"/>
      <c r="D541" s="129"/>
    </row>
    <row r="542" spans="1:4" ht="12.75">
      <c r="A542" s="24"/>
      <c r="C542" s="25"/>
      <c r="D542" s="129"/>
    </row>
    <row r="543" spans="1:4" ht="12.75">
      <c r="A543" s="24"/>
      <c r="C543" s="25"/>
      <c r="D543" s="129"/>
    </row>
    <row r="544" spans="1:4" ht="12.75">
      <c r="A544" s="24"/>
      <c r="C544" s="25"/>
      <c r="D544" s="129"/>
    </row>
    <row r="545" spans="1:4" ht="12.75">
      <c r="A545" s="24"/>
      <c r="C545" s="25"/>
      <c r="D545" s="129"/>
    </row>
    <row r="546" spans="1:4" ht="12.75">
      <c r="A546" s="24"/>
      <c r="C546" s="25"/>
      <c r="D546" s="129"/>
    </row>
    <row r="547" spans="1:4" ht="12.75">
      <c r="A547" s="24"/>
      <c r="C547" s="25"/>
      <c r="D547" s="129"/>
    </row>
    <row r="548" spans="1:4" ht="12.75">
      <c r="A548" s="24"/>
      <c r="C548" s="25"/>
      <c r="D548" s="129"/>
    </row>
    <row r="549" spans="1:4" ht="12.75">
      <c r="A549" s="24"/>
      <c r="C549" s="25"/>
      <c r="D549" s="129"/>
    </row>
    <row r="550" spans="1:4" ht="12.75">
      <c r="A550" s="24"/>
      <c r="C550" s="25"/>
      <c r="D550" s="129"/>
    </row>
    <row r="551" spans="1:4" ht="12.75">
      <c r="A551" s="24"/>
      <c r="C551" s="25"/>
      <c r="D551" s="129"/>
    </row>
    <row r="552" spans="1:4" ht="12.75">
      <c r="A552" s="24"/>
      <c r="C552" s="25"/>
      <c r="D552" s="129"/>
    </row>
    <row r="553" spans="1:4" ht="12.75">
      <c r="A553" s="24"/>
      <c r="C553" s="25"/>
      <c r="D553" s="129"/>
    </row>
    <row r="554" spans="1:4" ht="12.75">
      <c r="A554" s="24"/>
      <c r="C554" s="25"/>
      <c r="D554" s="129"/>
    </row>
    <row r="555" spans="1:4" ht="12.75">
      <c r="A555" s="24"/>
      <c r="C555" s="25"/>
      <c r="D555" s="129"/>
    </row>
    <row r="556" spans="1:4" ht="12.75">
      <c r="A556" s="24"/>
      <c r="C556" s="25"/>
      <c r="D556" s="129"/>
    </row>
    <row r="557" spans="1:4" ht="12.75">
      <c r="A557" s="24"/>
      <c r="C557" s="25"/>
      <c r="D557" s="129"/>
    </row>
    <row r="558" spans="1:4" ht="12.75">
      <c r="A558" s="24"/>
      <c r="C558" s="25"/>
      <c r="D558" s="129"/>
    </row>
    <row r="559" spans="1:4" ht="12.75">
      <c r="A559" s="24"/>
      <c r="C559" s="25"/>
      <c r="D559" s="129"/>
    </row>
    <row r="560" spans="1:4" ht="12.75">
      <c r="A560" s="24"/>
      <c r="C560" s="25"/>
      <c r="D560" s="129"/>
    </row>
    <row r="561" spans="1:4" ht="12.75">
      <c r="A561" s="24"/>
      <c r="C561" s="25"/>
      <c r="D561" s="129"/>
    </row>
    <row r="562" spans="1:4" ht="12.75">
      <c r="A562" s="24"/>
      <c r="C562" s="25"/>
      <c r="D562" s="129"/>
    </row>
    <row r="563" spans="1:4" ht="12.75">
      <c r="A563" s="24"/>
      <c r="C563" s="25"/>
      <c r="D563" s="129"/>
    </row>
    <row r="564" spans="1:4" ht="12.75">
      <c r="A564" s="24"/>
      <c r="C564" s="25"/>
      <c r="D564" s="129"/>
    </row>
    <row r="565" spans="1:4" ht="12.75">
      <c r="A565" s="24"/>
      <c r="C565" s="25"/>
      <c r="D565" s="129"/>
    </row>
    <row r="566" spans="1:4" ht="12.75">
      <c r="A566" s="24"/>
      <c r="C566" s="25"/>
      <c r="D566" s="129"/>
    </row>
    <row r="567" spans="1:4" ht="12.75">
      <c r="A567" s="24"/>
      <c r="C567" s="25"/>
      <c r="D567" s="129"/>
    </row>
    <row r="568" spans="1:4" ht="12.75">
      <c r="A568" s="24"/>
      <c r="C568" s="25"/>
      <c r="D568" s="129"/>
    </row>
    <row r="569" spans="1:4" ht="12.75">
      <c r="A569" s="24"/>
      <c r="C569" s="25"/>
      <c r="D569" s="129"/>
    </row>
    <row r="570" spans="1:4" ht="12.75">
      <c r="A570" s="24"/>
      <c r="C570" s="25"/>
      <c r="D570" s="129"/>
    </row>
    <row r="571" spans="1:4" ht="12.75">
      <c r="A571" s="24"/>
      <c r="C571" s="25"/>
      <c r="D571" s="129"/>
    </row>
    <row r="572" spans="1:4" ht="12.75">
      <c r="A572" s="24"/>
      <c r="C572" s="25"/>
      <c r="D572" s="129"/>
    </row>
    <row r="573" spans="1:4" ht="12.75">
      <c r="A573" s="24"/>
      <c r="C573" s="25"/>
      <c r="D573" s="129"/>
    </row>
    <row r="574" spans="1:4" ht="12.75">
      <c r="A574" s="24"/>
      <c r="C574" s="25"/>
      <c r="D574" s="129"/>
    </row>
    <row r="575" spans="1:4" ht="12.75">
      <c r="A575" s="24"/>
      <c r="C575" s="25"/>
      <c r="D575" s="129"/>
    </row>
    <row r="576" spans="1:4" ht="12.75">
      <c r="A576" s="24"/>
      <c r="C576" s="25"/>
      <c r="D576" s="129"/>
    </row>
    <row r="577" spans="1:4" ht="12.75">
      <c r="A577" s="24"/>
      <c r="C577" s="25"/>
      <c r="D577" s="129"/>
    </row>
    <row r="578" spans="1:4" ht="12.75">
      <c r="A578" s="24"/>
      <c r="C578" s="25"/>
      <c r="D578" s="129"/>
    </row>
    <row r="579" spans="1:4" ht="12.75">
      <c r="A579" s="24"/>
      <c r="C579" s="25"/>
      <c r="D579" s="129"/>
    </row>
    <row r="580" spans="1:4" ht="12.75">
      <c r="A580" s="24"/>
      <c r="C580" s="25"/>
      <c r="D580" s="129"/>
    </row>
    <row r="581" spans="1:4" ht="12.75">
      <c r="A581" s="24"/>
      <c r="C581" s="25"/>
      <c r="D581" s="129"/>
    </row>
    <row r="582" spans="1:4" ht="12.75">
      <c r="A582" s="24"/>
      <c r="C582" s="25"/>
      <c r="D582" s="129"/>
    </row>
    <row r="583" spans="1:4" ht="12.75">
      <c r="A583" s="24"/>
      <c r="C583" s="25"/>
      <c r="D583" s="129"/>
    </row>
    <row r="584" spans="1:4" ht="12.75">
      <c r="A584" s="24"/>
      <c r="C584" s="25"/>
      <c r="D584" s="129"/>
    </row>
    <row r="585" spans="1:4" ht="12.75">
      <c r="A585" s="24"/>
      <c r="C585" s="25"/>
      <c r="D585" s="129"/>
    </row>
    <row r="586" spans="1:4" ht="12.75">
      <c r="A586" s="24"/>
      <c r="C586" s="25"/>
      <c r="D586" s="129"/>
    </row>
    <row r="587" spans="1:4" ht="12.75">
      <c r="A587" s="24"/>
      <c r="C587" s="25"/>
      <c r="D587" s="129"/>
    </row>
    <row r="588" spans="1:4" ht="12.75">
      <c r="A588" s="24"/>
      <c r="C588" s="25"/>
      <c r="D588" s="129"/>
    </row>
    <row r="589" spans="1:4" ht="12.75">
      <c r="A589" s="24"/>
      <c r="C589" s="25"/>
      <c r="D589" s="129"/>
    </row>
    <row r="590" spans="1:4" ht="12.75">
      <c r="A590" s="24"/>
      <c r="C590" s="25"/>
      <c r="D590" s="129"/>
    </row>
    <row r="591" spans="1:4" ht="12.75">
      <c r="A591" s="24"/>
      <c r="C591" s="25"/>
      <c r="D591" s="129"/>
    </row>
    <row r="592" spans="1:4" ht="12.75">
      <c r="A592" s="24"/>
      <c r="C592" s="25"/>
      <c r="D592" s="129"/>
    </row>
    <row r="593" spans="1:4" ht="12.75">
      <c r="A593" s="24"/>
      <c r="C593" s="25"/>
      <c r="D593" s="129"/>
    </row>
    <row r="594" spans="1:4" ht="12.75">
      <c r="A594" s="24"/>
      <c r="C594" s="25"/>
      <c r="D594" s="129"/>
    </row>
    <row r="595" spans="1:4" ht="12.75">
      <c r="A595" s="24"/>
      <c r="C595" s="25"/>
      <c r="D595" s="129"/>
    </row>
    <row r="596" spans="1:4" ht="12.75">
      <c r="A596" s="24"/>
      <c r="C596" s="25"/>
      <c r="D596" s="129"/>
    </row>
    <row r="597" spans="1:4" ht="12.75">
      <c r="A597" s="24"/>
      <c r="C597" s="25"/>
      <c r="D597" s="129"/>
    </row>
    <row r="598" spans="1:4" ht="12.75">
      <c r="A598" s="24"/>
      <c r="C598" s="25"/>
      <c r="D598" s="129"/>
    </row>
    <row r="599" spans="1:4" ht="12.75">
      <c r="A599" s="24"/>
      <c r="C599" s="25"/>
      <c r="D599" s="129"/>
    </row>
    <row r="600" spans="1:4" ht="12.75">
      <c r="A600" s="24"/>
      <c r="C600" s="25"/>
      <c r="D600" s="129"/>
    </row>
    <row r="601" spans="1:4" ht="12.75">
      <c r="A601" s="24"/>
      <c r="C601" s="25"/>
      <c r="D601" s="129"/>
    </row>
    <row r="602" spans="1:4" ht="12.75">
      <c r="A602" s="24"/>
      <c r="C602" s="25"/>
      <c r="D602" s="129"/>
    </row>
    <row r="603" spans="1:4" ht="12.75">
      <c r="A603" s="24"/>
      <c r="C603" s="25"/>
      <c r="D603" s="129"/>
    </row>
    <row r="604" spans="1:4" ht="12.75">
      <c r="A604" s="24"/>
      <c r="C604" s="25"/>
      <c r="D604" s="129"/>
    </row>
    <row r="605" spans="1:4" ht="12.75">
      <c r="A605" s="24"/>
      <c r="C605" s="25"/>
      <c r="D605" s="129"/>
    </row>
    <row r="606" spans="1:4" ht="12.75">
      <c r="A606" s="24"/>
      <c r="C606" s="25"/>
      <c r="D606" s="129"/>
    </row>
    <row r="607" spans="1:4" ht="12.75">
      <c r="A607" s="24"/>
      <c r="C607" s="25"/>
      <c r="D607" s="129"/>
    </row>
    <row r="608" spans="1:4" ht="12.75">
      <c r="A608" s="24"/>
      <c r="C608" s="25"/>
      <c r="D608" s="129"/>
    </row>
    <row r="609" spans="1:4" ht="12.75">
      <c r="A609" s="24"/>
      <c r="C609" s="25"/>
      <c r="D609" s="129"/>
    </row>
    <row r="610" spans="1:4" ht="12.75">
      <c r="A610" s="24"/>
      <c r="C610" s="25"/>
      <c r="D610" s="129"/>
    </row>
    <row r="611" spans="1:4" ht="12.75">
      <c r="A611" s="24"/>
      <c r="C611" s="25"/>
      <c r="D611" s="129"/>
    </row>
    <row r="612" spans="1:4" ht="12.75">
      <c r="A612" s="24"/>
      <c r="C612" s="25"/>
      <c r="D612" s="129"/>
    </row>
    <row r="613" spans="1:4" ht="12.75">
      <c r="A613" s="24"/>
      <c r="C613" s="25"/>
      <c r="D613" s="129"/>
    </row>
    <row r="614" spans="1:4" ht="12.75">
      <c r="A614" s="24"/>
      <c r="C614" s="25"/>
      <c r="D614" s="129"/>
    </row>
    <row r="615" spans="1:4" ht="12.75">
      <c r="A615" s="24"/>
      <c r="C615" s="25"/>
      <c r="D615" s="129"/>
    </row>
    <row r="616" spans="1:4" ht="12.75">
      <c r="A616" s="24"/>
      <c r="C616" s="25"/>
      <c r="D616" s="129"/>
    </row>
    <row r="617" spans="1:4" ht="12.75">
      <c r="A617" s="24"/>
      <c r="C617" s="25"/>
      <c r="D617" s="129"/>
    </row>
    <row r="618" spans="1:4" ht="12.75">
      <c r="A618" s="24"/>
      <c r="C618" s="25"/>
      <c r="D618" s="129"/>
    </row>
    <row r="619" spans="1:4" ht="12.75">
      <c r="A619" s="24"/>
      <c r="C619" s="25"/>
      <c r="D619" s="129"/>
    </row>
    <row r="620" spans="1:4" ht="12.75">
      <c r="A620" s="24"/>
      <c r="C620" s="25"/>
      <c r="D620" s="129"/>
    </row>
    <row r="621" spans="1:4" ht="12.75">
      <c r="A621" s="24"/>
      <c r="C621" s="25"/>
      <c r="D621" s="129"/>
    </row>
    <row r="622" spans="1:4" ht="12.75">
      <c r="A622" s="24"/>
      <c r="C622" s="25"/>
      <c r="D622" s="129"/>
    </row>
    <row r="623" spans="1:4" ht="12.75">
      <c r="A623" s="24"/>
      <c r="C623" s="25"/>
      <c r="D623" s="129"/>
    </row>
    <row r="624" spans="1:4" ht="12.75">
      <c r="A624" s="24"/>
      <c r="C624" s="25"/>
      <c r="D624" s="129"/>
    </row>
    <row r="625" spans="1:4" ht="12.75">
      <c r="A625" s="24"/>
      <c r="C625" s="25"/>
      <c r="D625" s="129"/>
    </row>
    <row r="626" spans="1:4" ht="12.75">
      <c r="A626" s="24"/>
      <c r="C626" s="25"/>
      <c r="D626" s="129"/>
    </row>
    <row r="627" spans="1:4" ht="12.75">
      <c r="A627" s="24"/>
      <c r="C627" s="25"/>
      <c r="D627" s="129"/>
    </row>
    <row r="628" spans="1:4" ht="12.75">
      <c r="A628" s="24"/>
      <c r="C628" s="25"/>
      <c r="D628" s="129"/>
    </row>
    <row r="629" spans="1:4" ht="12.75">
      <c r="A629" s="24"/>
      <c r="C629" s="25"/>
      <c r="D629" s="129"/>
    </row>
    <row r="630" spans="1:4" ht="12.75">
      <c r="A630" s="24"/>
      <c r="C630" s="25"/>
      <c r="D630" s="129"/>
    </row>
    <row r="631" spans="1:4" ht="12.75">
      <c r="A631" s="24"/>
      <c r="C631" s="25"/>
      <c r="D631" s="129"/>
    </row>
    <row r="632" spans="1:4" ht="12.75">
      <c r="A632" s="24"/>
      <c r="C632" s="25"/>
      <c r="D632" s="129"/>
    </row>
    <row r="633" spans="1:4" ht="12.75">
      <c r="A633" s="24"/>
      <c r="C633" s="25"/>
      <c r="D633" s="129"/>
    </row>
    <row r="634" spans="1:4" ht="12.75">
      <c r="A634" s="24"/>
      <c r="C634" s="25"/>
      <c r="D634" s="129"/>
    </row>
    <row r="635" spans="1:4" ht="12.75">
      <c r="A635" s="24"/>
      <c r="C635" s="25"/>
      <c r="D635" s="129"/>
    </row>
    <row r="636" spans="1:4" ht="12.75">
      <c r="A636" s="24"/>
      <c r="C636" s="25"/>
      <c r="D636" s="129"/>
    </row>
    <row r="637" spans="1:4" ht="12.75">
      <c r="A637" s="24"/>
      <c r="C637" s="25"/>
      <c r="D637" s="129"/>
    </row>
    <row r="638" spans="1:4" ht="12.75">
      <c r="A638" s="24"/>
      <c r="C638" s="25"/>
      <c r="D638" s="129"/>
    </row>
    <row r="639" spans="1:4" ht="12.75">
      <c r="A639" s="24"/>
      <c r="C639" s="25"/>
      <c r="D639" s="129"/>
    </row>
    <row r="640" spans="1:4" ht="12.75">
      <c r="A640" s="24"/>
      <c r="C640" s="25"/>
      <c r="D640" s="129"/>
    </row>
    <row r="641" spans="1:4" ht="12.75">
      <c r="A641" s="24"/>
      <c r="C641" s="25"/>
      <c r="D641" s="129"/>
    </row>
    <row r="642" spans="1:4" ht="12.75">
      <c r="A642" s="24"/>
      <c r="C642" s="25"/>
      <c r="D642" s="129"/>
    </row>
    <row r="643" spans="1:4" ht="12.75">
      <c r="A643" s="24"/>
      <c r="C643" s="25"/>
      <c r="D643" s="129"/>
    </row>
    <row r="644" spans="1:4" ht="12.75">
      <c r="A644" s="24"/>
      <c r="C644" s="25"/>
      <c r="D644" s="129"/>
    </row>
    <row r="645" spans="1:4" ht="12.75">
      <c r="A645" s="24"/>
      <c r="C645" s="25"/>
      <c r="D645" s="129"/>
    </row>
    <row r="646" spans="1:4" ht="12.75">
      <c r="A646" s="24"/>
      <c r="C646" s="25"/>
      <c r="D646" s="129"/>
    </row>
    <row r="647" spans="1:4" ht="12.75">
      <c r="A647" s="24"/>
      <c r="C647" s="25"/>
      <c r="D647" s="129"/>
    </row>
    <row r="648" spans="1:4" ht="12.75">
      <c r="A648" s="24"/>
      <c r="C648" s="25"/>
      <c r="D648" s="129"/>
    </row>
    <row r="649" spans="1:4" ht="12.75">
      <c r="A649" s="24"/>
      <c r="C649" s="25"/>
      <c r="D649" s="129"/>
    </row>
    <row r="650" spans="1:4" ht="12.75">
      <c r="A650" s="24"/>
      <c r="C650" s="25"/>
      <c r="D650" s="129"/>
    </row>
    <row r="651" spans="1:4" ht="12.75">
      <c r="A651" s="24"/>
      <c r="C651" s="25"/>
      <c r="D651" s="129"/>
    </row>
    <row r="652" spans="1:4" ht="12.75">
      <c r="A652" s="24"/>
      <c r="C652" s="25"/>
      <c r="D652" s="129"/>
    </row>
    <row r="653" spans="1:4" ht="12.75">
      <c r="A653" s="24"/>
      <c r="C653" s="25"/>
      <c r="D653" s="129"/>
    </row>
    <row r="654" spans="1:4" ht="12.75">
      <c r="A654" s="24"/>
      <c r="C654" s="25"/>
      <c r="D654" s="129"/>
    </row>
    <row r="655" spans="1:4" ht="12.75">
      <c r="A655" s="24"/>
      <c r="C655" s="25"/>
      <c r="D655" s="129"/>
    </row>
    <row r="656" spans="1:4" ht="12.75">
      <c r="A656" s="24"/>
      <c r="C656" s="25"/>
      <c r="D656" s="129"/>
    </row>
    <row r="657" spans="1:4" ht="12.75">
      <c r="A657" s="24"/>
      <c r="C657" s="25"/>
      <c r="D657" s="129"/>
    </row>
    <row r="658" spans="1:4" ht="12.75">
      <c r="A658" s="24"/>
      <c r="C658" s="25"/>
      <c r="D658" s="129"/>
    </row>
    <row r="659" spans="1:4" ht="12.75">
      <c r="A659" s="24"/>
      <c r="C659" s="25"/>
      <c r="D659" s="129"/>
    </row>
    <row r="660" spans="1:4" ht="12.75">
      <c r="A660" s="24"/>
      <c r="C660" s="25"/>
      <c r="D660" s="129"/>
    </row>
    <row r="661" spans="1:4" ht="12.75">
      <c r="A661" s="24"/>
      <c r="C661" s="25"/>
      <c r="D661" s="129"/>
    </row>
    <row r="662" spans="1:4" ht="12.75">
      <c r="A662" s="24"/>
      <c r="C662" s="25"/>
      <c r="D662" s="129"/>
    </row>
    <row r="663" spans="1:4" ht="12.75">
      <c r="A663" s="24"/>
      <c r="C663" s="25"/>
      <c r="D663" s="129"/>
    </row>
    <row r="664" spans="1:4" ht="12.75">
      <c r="A664" s="24"/>
      <c r="C664" s="25"/>
      <c r="D664" s="129"/>
    </row>
    <row r="665" spans="1:4" ht="12.75">
      <c r="A665" s="24"/>
      <c r="C665" s="25"/>
      <c r="D665" s="129"/>
    </row>
    <row r="666" spans="1:4" ht="12.75">
      <c r="A666" s="24"/>
      <c r="C666" s="25"/>
      <c r="D666" s="129"/>
    </row>
    <row r="667" spans="1:4" ht="12.75">
      <c r="A667" s="24"/>
      <c r="C667" s="25"/>
      <c r="D667" s="129"/>
    </row>
    <row r="668" spans="1:4" ht="12.75">
      <c r="A668" s="24"/>
      <c r="C668" s="25"/>
      <c r="D668" s="129"/>
    </row>
    <row r="669" spans="1:4" ht="12.75">
      <c r="A669" s="24"/>
      <c r="C669" s="25"/>
      <c r="D669" s="129"/>
    </row>
    <row r="670" spans="1:4" ht="12.75">
      <c r="A670" s="24"/>
      <c r="C670" s="25"/>
      <c r="D670" s="129"/>
    </row>
    <row r="671" spans="1:4" ht="12.75">
      <c r="A671" s="24"/>
      <c r="C671" s="25"/>
      <c r="D671" s="129"/>
    </row>
    <row r="672" spans="1:4" ht="12.75">
      <c r="A672" s="24"/>
      <c r="C672" s="25"/>
      <c r="D672" s="129"/>
    </row>
    <row r="673" spans="1:4" ht="12.75">
      <c r="A673" s="24"/>
      <c r="C673" s="25"/>
      <c r="D673" s="129"/>
    </row>
    <row r="674" spans="1:4" ht="12.75">
      <c r="A674" s="24"/>
      <c r="C674" s="25"/>
      <c r="D674" s="129"/>
    </row>
    <row r="675" spans="1:4" ht="12.75">
      <c r="A675" s="24"/>
      <c r="C675" s="25"/>
      <c r="D675" s="129"/>
    </row>
    <row r="676" spans="1:4" ht="12.75">
      <c r="A676" s="24"/>
      <c r="C676" s="25"/>
      <c r="D676" s="129"/>
    </row>
    <row r="677" spans="1:4" ht="12.75">
      <c r="A677" s="24"/>
      <c r="C677" s="25"/>
      <c r="D677" s="129"/>
    </row>
    <row r="678" spans="1:4" ht="12.75">
      <c r="A678" s="24"/>
      <c r="C678" s="25"/>
      <c r="D678" s="129"/>
    </row>
    <row r="679" spans="1:4" ht="12.75">
      <c r="A679" s="24"/>
      <c r="C679" s="25"/>
      <c r="D679" s="129"/>
    </row>
    <row r="680" spans="1:4" ht="12.75">
      <c r="A680" s="24"/>
      <c r="C680" s="25"/>
      <c r="D680" s="129"/>
    </row>
    <row r="681" spans="1:4" ht="12.75">
      <c r="A681" s="24"/>
      <c r="C681" s="25"/>
      <c r="D681" s="129"/>
    </row>
    <row r="682" spans="1:4" ht="12.75">
      <c r="A682" s="24"/>
      <c r="C682" s="25"/>
      <c r="D682" s="129"/>
    </row>
    <row r="683" spans="1:4" ht="12.75">
      <c r="A683" s="24"/>
      <c r="C683" s="25"/>
      <c r="D683" s="129"/>
    </row>
    <row r="684" spans="1:4" ht="12.75">
      <c r="A684" s="24"/>
      <c r="C684" s="25"/>
      <c r="D684" s="129"/>
    </row>
    <row r="685" spans="1:4" ht="12.75">
      <c r="A685" s="24"/>
      <c r="C685" s="25"/>
      <c r="D685" s="129"/>
    </row>
    <row r="686" spans="1:4" ht="12.75">
      <c r="A686" s="24"/>
      <c r="C686" s="25"/>
      <c r="D686" s="129"/>
    </row>
    <row r="687" spans="1:4" ht="12.75">
      <c r="A687" s="24"/>
      <c r="C687" s="25"/>
      <c r="D687" s="129"/>
    </row>
    <row r="688" spans="1:4" ht="12.75">
      <c r="A688" s="24"/>
      <c r="C688" s="25"/>
      <c r="D688" s="129"/>
    </row>
    <row r="689" spans="1:4" ht="12.75">
      <c r="A689" s="24"/>
      <c r="C689" s="25"/>
      <c r="D689" s="129"/>
    </row>
    <row r="690" spans="1:4" ht="12.75">
      <c r="A690" s="24"/>
      <c r="C690" s="25"/>
      <c r="D690" s="129"/>
    </row>
    <row r="691" spans="1:4" ht="12.75">
      <c r="A691" s="24"/>
      <c r="C691" s="25"/>
      <c r="D691" s="129"/>
    </row>
    <row r="692" spans="1:4" ht="12.75">
      <c r="A692" s="24"/>
      <c r="C692" s="25"/>
      <c r="D692" s="129"/>
    </row>
    <row r="693" spans="1:4" ht="12.75">
      <c r="A693" s="24"/>
      <c r="C693" s="25"/>
      <c r="D693" s="129"/>
    </row>
    <row r="694" spans="1:4" ht="12.75">
      <c r="A694" s="24"/>
      <c r="C694" s="25"/>
      <c r="D694" s="129"/>
    </row>
    <row r="695" spans="1:4" ht="12.75">
      <c r="A695" s="24"/>
      <c r="C695" s="25"/>
      <c r="D695" s="129"/>
    </row>
    <row r="696" spans="1:4" ht="12.75">
      <c r="A696" s="24"/>
      <c r="C696" s="25"/>
      <c r="D696" s="129"/>
    </row>
    <row r="697" spans="1:4" ht="12.75">
      <c r="A697" s="24"/>
      <c r="C697" s="25"/>
      <c r="D697" s="129"/>
    </row>
    <row r="698" spans="1:4" ht="12.75">
      <c r="A698" s="24"/>
      <c r="C698" s="25"/>
      <c r="D698" s="129"/>
    </row>
    <row r="699" spans="1:4" ht="12.75">
      <c r="A699" s="24"/>
      <c r="C699" s="25"/>
      <c r="D699" s="129"/>
    </row>
    <row r="700" spans="1:4" ht="12.75">
      <c r="A700" s="24"/>
      <c r="C700" s="25"/>
      <c r="D700" s="129"/>
    </row>
    <row r="701" spans="1:4" ht="12.75">
      <c r="A701" s="24"/>
      <c r="C701" s="25"/>
      <c r="D701" s="129"/>
    </row>
    <row r="702" spans="1:4" ht="12.75">
      <c r="A702" s="24"/>
      <c r="C702" s="25"/>
      <c r="D702" s="129"/>
    </row>
    <row r="703" spans="1:4" ht="12.75">
      <c r="A703" s="24"/>
      <c r="C703" s="25"/>
      <c r="D703" s="129"/>
    </row>
    <row r="704" spans="1:4" ht="12.75">
      <c r="A704" s="24"/>
      <c r="C704" s="25"/>
      <c r="D704" s="129"/>
    </row>
    <row r="705" spans="1:4" ht="12.75">
      <c r="A705" s="24"/>
      <c r="C705" s="25"/>
      <c r="D705" s="129"/>
    </row>
    <row r="706" spans="1:4" ht="12.75">
      <c r="A706" s="24"/>
      <c r="C706" s="25"/>
      <c r="D706" s="129"/>
    </row>
    <row r="707" spans="1:4" ht="12.75">
      <c r="A707" s="24"/>
      <c r="C707" s="25"/>
      <c r="D707" s="129"/>
    </row>
    <row r="708" spans="1:4" ht="12.75">
      <c r="A708" s="24"/>
      <c r="C708" s="25"/>
      <c r="D708" s="129"/>
    </row>
    <row r="709" spans="1:4" ht="12.75">
      <c r="A709" s="24"/>
      <c r="C709" s="25"/>
      <c r="D709" s="129"/>
    </row>
    <row r="710" spans="1:4" ht="12.75">
      <c r="A710" s="24"/>
      <c r="C710" s="25"/>
      <c r="D710" s="129"/>
    </row>
    <row r="711" spans="1:4" ht="12.75">
      <c r="A711" s="24"/>
      <c r="C711" s="25"/>
      <c r="D711" s="129"/>
    </row>
    <row r="712" spans="1:4" ht="12.75">
      <c r="A712" s="24"/>
      <c r="C712" s="25"/>
      <c r="D712" s="129"/>
    </row>
    <row r="713" spans="1:4" ht="12.75">
      <c r="A713" s="24"/>
      <c r="C713" s="25"/>
      <c r="D713" s="129"/>
    </row>
    <row r="714" spans="1:4" ht="12.75">
      <c r="A714" s="24"/>
      <c r="C714" s="25"/>
      <c r="D714" s="129"/>
    </row>
    <row r="715" spans="1:4" ht="12.75">
      <c r="A715" s="24"/>
      <c r="C715" s="25"/>
      <c r="D715" s="129"/>
    </row>
    <row r="716" spans="1:4" ht="12.75">
      <c r="A716" s="24"/>
      <c r="C716" s="25"/>
      <c r="D716" s="129"/>
    </row>
    <row r="717" spans="1:4" ht="12.75">
      <c r="A717" s="24"/>
      <c r="C717" s="25"/>
      <c r="D717" s="129"/>
    </row>
    <row r="718" spans="1:4" ht="12.75">
      <c r="A718" s="24"/>
      <c r="C718" s="25"/>
      <c r="D718" s="129"/>
    </row>
    <row r="719" spans="1:4" ht="12.75">
      <c r="A719" s="24"/>
      <c r="C719" s="25"/>
      <c r="D719" s="129"/>
    </row>
    <row r="720" spans="1:4" ht="12.75">
      <c r="A720" s="24"/>
      <c r="C720" s="25"/>
      <c r="D720" s="129"/>
    </row>
    <row r="721" spans="1:4" ht="12.75">
      <c r="A721" s="24"/>
      <c r="C721" s="25"/>
      <c r="D721" s="129"/>
    </row>
    <row r="722" spans="1:4" ht="12.75">
      <c r="A722" s="24"/>
      <c r="C722" s="25"/>
      <c r="D722" s="129"/>
    </row>
    <row r="723" spans="1:4" ht="12.75">
      <c r="A723" s="24"/>
      <c r="C723" s="25"/>
      <c r="D723" s="129"/>
    </row>
    <row r="724" spans="1:4" ht="12.75">
      <c r="A724" s="24"/>
      <c r="C724" s="25"/>
      <c r="D724" s="129"/>
    </row>
    <row r="725" spans="1:4" ht="12.75">
      <c r="A725" s="24"/>
      <c r="C725" s="25"/>
      <c r="D725" s="129"/>
    </row>
    <row r="726" spans="1:4" ht="12.75">
      <c r="A726" s="24"/>
      <c r="C726" s="25"/>
      <c r="D726" s="129"/>
    </row>
    <row r="727" spans="1:4" ht="12.75">
      <c r="A727" s="24"/>
      <c r="C727" s="25"/>
      <c r="D727" s="129"/>
    </row>
    <row r="728" spans="1:4" ht="12.75">
      <c r="A728" s="24"/>
      <c r="C728" s="25"/>
      <c r="D728" s="129"/>
    </row>
    <row r="729" spans="1:4" ht="12.75">
      <c r="A729" s="24"/>
      <c r="C729" s="25"/>
      <c r="D729" s="129"/>
    </row>
    <row r="730" spans="1:4" ht="12.75">
      <c r="A730" s="24"/>
      <c r="C730" s="25"/>
      <c r="D730" s="129"/>
    </row>
    <row r="731" spans="1:4" ht="12.75">
      <c r="A731" s="24"/>
      <c r="C731" s="25"/>
      <c r="D731" s="129"/>
    </row>
    <row r="732" spans="1:4" ht="12.75">
      <c r="A732" s="24"/>
      <c r="C732" s="25"/>
      <c r="D732" s="129"/>
    </row>
    <row r="733" spans="1:4" ht="12.75">
      <c r="A733" s="24"/>
      <c r="C733" s="25"/>
      <c r="D733" s="129"/>
    </row>
    <row r="734" spans="1:4" ht="12.75">
      <c r="A734" s="24"/>
      <c r="C734" s="25"/>
      <c r="D734" s="129"/>
    </row>
    <row r="735" spans="1:4" ht="12.75">
      <c r="A735" s="24"/>
      <c r="C735" s="25"/>
      <c r="D735" s="129"/>
    </row>
    <row r="736" spans="1:4" ht="12.75">
      <c r="A736" s="24"/>
      <c r="C736" s="25"/>
      <c r="D736" s="129"/>
    </row>
    <row r="737" spans="1:4" ht="12.75">
      <c r="A737" s="24"/>
      <c r="C737" s="25"/>
      <c r="D737" s="129"/>
    </row>
    <row r="738" spans="1:4" ht="12.75">
      <c r="A738" s="24"/>
      <c r="C738" s="25"/>
      <c r="D738" s="129"/>
    </row>
    <row r="739" spans="1:4" ht="12.75">
      <c r="A739" s="24"/>
      <c r="C739" s="25"/>
      <c r="D739" s="129"/>
    </row>
    <row r="740" spans="1:4" ht="12.75">
      <c r="A740" s="24"/>
      <c r="C740" s="25"/>
      <c r="D740" s="129"/>
    </row>
    <row r="741" spans="1:4" ht="12.75">
      <c r="A741" s="24"/>
      <c r="C741" s="25"/>
      <c r="D741" s="129"/>
    </row>
    <row r="742" spans="1:4" ht="12.75">
      <c r="A742" s="24"/>
      <c r="C742" s="25"/>
      <c r="D742" s="129"/>
    </row>
    <row r="743" spans="1:4" ht="12.75">
      <c r="A743" s="24"/>
      <c r="C743" s="25"/>
      <c r="D743" s="129"/>
    </row>
    <row r="744" spans="1:4" ht="12.75">
      <c r="A744" s="24"/>
      <c r="C744" s="25"/>
      <c r="D744" s="129"/>
    </row>
    <row r="745" spans="1:4" ht="12.75">
      <c r="A745" s="24"/>
      <c r="C745" s="25"/>
      <c r="D745" s="129"/>
    </row>
    <row r="746" spans="1:4" ht="12.75">
      <c r="A746" s="24"/>
      <c r="C746" s="25"/>
      <c r="D746" s="129"/>
    </row>
    <row r="747" spans="1:4" ht="12.75">
      <c r="A747" s="24"/>
      <c r="C747" s="25"/>
      <c r="D747" s="129"/>
    </row>
    <row r="748" spans="1:4" ht="12.75">
      <c r="A748" s="24"/>
      <c r="C748" s="25"/>
      <c r="D748" s="129"/>
    </row>
    <row r="749" spans="1:4" ht="12.75">
      <c r="A749" s="24"/>
      <c r="C749" s="25"/>
      <c r="D749" s="129"/>
    </row>
    <row r="750" spans="1:4" ht="12.75">
      <c r="A750" s="24"/>
      <c r="C750" s="25"/>
      <c r="D750" s="129"/>
    </row>
    <row r="751" spans="1:4" ht="12.75">
      <c r="A751" s="24"/>
      <c r="C751" s="25"/>
      <c r="D751" s="129"/>
    </row>
    <row r="752" spans="1:4" ht="12.75">
      <c r="A752" s="24"/>
      <c r="C752" s="25"/>
      <c r="D752" s="129"/>
    </row>
  </sheetData>
  <sheetProtection/>
  <mergeCells count="43">
    <mergeCell ref="B234:C234"/>
    <mergeCell ref="A204:B204"/>
    <mergeCell ref="A82:D82"/>
    <mergeCell ref="B233:C233"/>
    <mergeCell ref="A155:D155"/>
    <mergeCell ref="A173:D173"/>
    <mergeCell ref="A188:D188"/>
    <mergeCell ref="A200:D200"/>
    <mergeCell ref="A229:B229"/>
    <mergeCell ref="A208:B208"/>
    <mergeCell ref="A199:D199"/>
    <mergeCell ref="B217:C217"/>
    <mergeCell ref="A205:D205"/>
    <mergeCell ref="A187:D187"/>
    <mergeCell ref="A59:D59"/>
    <mergeCell ref="A105:D105"/>
    <mergeCell ref="B197:C197"/>
    <mergeCell ref="A154:D154"/>
    <mergeCell ref="A143:D143"/>
    <mergeCell ref="B87:C87"/>
    <mergeCell ref="A172:D172"/>
    <mergeCell ref="A179:D179"/>
    <mergeCell ref="A194:D194"/>
    <mergeCell ref="B232:C232"/>
    <mergeCell ref="A73:D73"/>
    <mergeCell ref="A90:D90"/>
    <mergeCell ref="A106:D106"/>
    <mergeCell ref="A89:D89"/>
    <mergeCell ref="A219:D219"/>
    <mergeCell ref="A211:D211"/>
    <mergeCell ref="A220:D220"/>
    <mergeCell ref="A210:D210"/>
    <mergeCell ref="A225:D225"/>
    <mergeCell ref="A8:D8"/>
    <mergeCell ref="A49:D49"/>
    <mergeCell ref="A64:D64"/>
    <mergeCell ref="B70:C70"/>
    <mergeCell ref="A166:D166"/>
    <mergeCell ref="A72:D72"/>
    <mergeCell ref="A9:D9"/>
    <mergeCell ref="A65:D65"/>
    <mergeCell ref="A81:B81"/>
    <mergeCell ref="A142:B142"/>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r:id="rId2"/>
  <headerFooter alignWithMargins="0">
    <oddFooter>&amp;CStrona &amp;P z &amp;N</oddFooter>
  </headerFooter>
  <rowBreaks count="4" manualBreakCount="4">
    <brk id="48" max="3" man="1"/>
    <brk id="88" max="3" man="1"/>
    <brk id="142" max="3" man="1"/>
    <brk id="198" max="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J32"/>
  <sheetViews>
    <sheetView zoomScalePageLayoutView="0" workbookViewId="0" topLeftCell="A12">
      <selection activeCell="C22" sqref="C22"/>
    </sheetView>
  </sheetViews>
  <sheetFormatPr defaultColWidth="9.140625" defaultRowHeight="12.75"/>
  <cols>
    <col min="1" max="1" width="5.8515625" style="68" customWidth="1"/>
    <col min="2" max="2" width="42.421875" style="0" customWidth="1"/>
    <col min="3" max="4" width="20.140625" style="62" customWidth="1"/>
    <col min="5" max="5" width="15.7109375" style="0" customWidth="1"/>
    <col min="6" max="6" width="11.28125" style="0" bestFit="1" customWidth="1"/>
    <col min="7" max="7" width="12.28125" style="0" bestFit="1" customWidth="1"/>
    <col min="10" max="10" width="13.421875" style="0" bestFit="1" customWidth="1"/>
  </cols>
  <sheetData>
    <row r="7" spans="2:4" ht="16.5">
      <c r="B7" s="9" t="s">
        <v>450</v>
      </c>
      <c r="D7" s="63"/>
    </row>
    <row r="8" ht="16.5">
      <c r="B8" s="9"/>
    </row>
    <row r="9" spans="1:4" ht="12.75" customHeight="1">
      <c r="A9" s="199"/>
      <c r="B9" s="232" t="s">
        <v>45</v>
      </c>
      <c r="C9" s="232"/>
      <c r="D9" s="232"/>
    </row>
    <row r="10" spans="1:5" ht="25.5">
      <c r="A10" s="200" t="s">
        <v>22</v>
      </c>
      <c r="B10" s="200" t="s">
        <v>19</v>
      </c>
      <c r="C10" s="201" t="s">
        <v>36</v>
      </c>
      <c r="D10" s="201" t="s">
        <v>18</v>
      </c>
      <c r="E10" s="24"/>
    </row>
    <row r="11" spans="1:10" ht="26.25" customHeight="1">
      <c r="A11" s="46">
        <v>1</v>
      </c>
      <c r="B11" s="171" t="s">
        <v>555</v>
      </c>
      <c r="C11" s="178">
        <v>7576631.04</v>
      </c>
      <c r="D11" s="179">
        <v>0</v>
      </c>
      <c r="F11" s="143"/>
      <c r="G11" s="62"/>
      <c r="J11" s="143"/>
    </row>
    <row r="12" spans="1:10" s="7" customFormat="1" ht="26.25" customHeight="1">
      <c r="A12" s="46">
        <v>2</v>
      </c>
      <c r="B12" s="174" t="s">
        <v>61</v>
      </c>
      <c r="C12" s="172">
        <v>503622.49</v>
      </c>
      <c r="D12" s="180">
        <v>388569.99</v>
      </c>
      <c r="E12" s="146"/>
      <c r="F12" s="144"/>
      <c r="G12" s="66"/>
      <c r="J12" s="144"/>
    </row>
    <row r="13" spans="1:10" s="7" customFormat="1" ht="26.25" customHeight="1">
      <c r="A13" s="46">
        <v>3</v>
      </c>
      <c r="B13" s="175" t="s">
        <v>63</v>
      </c>
      <c r="C13" s="172">
        <v>207657.87</v>
      </c>
      <c r="D13" s="180">
        <v>0</v>
      </c>
      <c r="E13" s="146"/>
      <c r="F13" s="144"/>
      <c r="G13" s="66"/>
      <c r="J13" s="144"/>
    </row>
    <row r="14" spans="1:10" s="7" customFormat="1" ht="26.25" customHeight="1">
      <c r="A14" s="46">
        <v>4</v>
      </c>
      <c r="B14" s="176" t="s">
        <v>70</v>
      </c>
      <c r="C14" s="172">
        <v>66401.41</v>
      </c>
      <c r="D14" s="172">
        <v>0</v>
      </c>
      <c r="E14" s="146"/>
      <c r="F14" s="144"/>
      <c r="G14" s="66"/>
      <c r="J14" s="144"/>
    </row>
    <row r="15" spans="1:10" s="7" customFormat="1" ht="26.25" customHeight="1">
      <c r="A15" s="46">
        <v>5</v>
      </c>
      <c r="B15" s="170" t="s">
        <v>74</v>
      </c>
      <c r="C15" s="172">
        <v>728478.03</v>
      </c>
      <c r="D15" s="181">
        <v>209463.66</v>
      </c>
      <c r="E15" s="146"/>
      <c r="F15" s="144"/>
      <c r="G15" s="66"/>
      <c r="J15" s="144"/>
    </row>
    <row r="16" spans="1:10" s="7" customFormat="1" ht="26.25" customHeight="1">
      <c r="A16" s="46">
        <v>6</v>
      </c>
      <c r="B16" s="174" t="s">
        <v>78</v>
      </c>
      <c r="C16" s="173">
        <v>175570.18</v>
      </c>
      <c r="D16" s="182">
        <v>14725.72</v>
      </c>
      <c r="E16" s="146"/>
      <c r="F16" s="144"/>
      <c r="J16" s="144"/>
    </row>
    <row r="17" spans="1:10" s="7" customFormat="1" ht="26.25" customHeight="1">
      <c r="A17" s="46">
        <v>7</v>
      </c>
      <c r="B17" s="174" t="s">
        <v>82</v>
      </c>
      <c r="C17" s="173">
        <v>539102.41</v>
      </c>
      <c r="D17" s="183">
        <v>96535.48</v>
      </c>
      <c r="E17" s="146"/>
      <c r="F17" s="144"/>
      <c r="J17" s="144"/>
    </row>
    <row r="18" spans="1:7" ht="26.25" customHeight="1">
      <c r="A18" s="46">
        <v>8</v>
      </c>
      <c r="B18" s="174" t="s">
        <v>86</v>
      </c>
      <c r="C18" s="172">
        <v>156223.27</v>
      </c>
      <c r="D18" s="181">
        <v>44795.77</v>
      </c>
      <c r="E18" s="145"/>
      <c r="F18" s="143"/>
      <c r="G18" s="62"/>
    </row>
    <row r="19" spans="1:10" s="7" customFormat="1" ht="26.25" customHeight="1">
      <c r="A19" s="46">
        <v>9</v>
      </c>
      <c r="B19" s="174" t="s">
        <v>90</v>
      </c>
      <c r="C19" s="177">
        <v>132124.86</v>
      </c>
      <c r="D19" s="184">
        <v>21548.36</v>
      </c>
      <c r="E19" s="146"/>
      <c r="F19" s="144"/>
      <c r="J19" s="144"/>
    </row>
    <row r="20" spans="1:10" s="7" customFormat="1" ht="26.25" customHeight="1">
      <c r="A20" s="46">
        <v>10</v>
      </c>
      <c r="B20" s="174" t="s">
        <v>94</v>
      </c>
      <c r="C20" s="173">
        <v>2345.61</v>
      </c>
      <c r="D20" s="180">
        <v>0</v>
      </c>
      <c r="E20" s="146"/>
      <c r="F20" s="144"/>
      <c r="J20" s="144"/>
    </row>
    <row r="21" spans="1:7" s="7" customFormat="1" ht="26.25" customHeight="1">
      <c r="A21" s="46">
        <v>11</v>
      </c>
      <c r="B21" s="174" t="s">
        <v>97</v>
      </c>
      <c r="C21" s="172">
        <v>66036</v>
      </c>
      <c r="D21" s="180">
        <v>0</v>
      </c>
      <c r="E21" s="146"/>
      <c r="F21" s="144"/>
      <c r="G21" s="144"/>
    </row>
    <row r="22" spans="1:4" ht="18" customHeight="1">
      <c r="A22" s="67"/>
      <c r="B22" s="17" t="s">
        <v>20</v>
      </c>
      <c r="C22" s="65">
        <f>SUM(C11:C21)</f>
        <v>10154193.169999998</v>
      </c>
      <c r="D22" s="65">
        <f>SUM(D11:D20)</f>
        <v>775638.98</v>
      </c>
    </row>
    <row r="23" spans="2:4" ht="12.75">
      <c r="B23" s="7"/>
      <c r="C23" s="66"/>
      <c r="D23" s="66"/>
    </row>
    <row r="24" spans="1:4" ht="12.75">
      <c r="A24" t="s">
        <v>57</v>
      </c>
      <c r="B24" s="7"/>
      <c r="C24" s="66"/>
      <c r="D24" s="66"/>
    </row>
    <row r="25" spans="2:4" ht="12.75">
      <c r="B25" s="7"/>
      <c r="C25" s="66"/>
      <c r="D25" s="66"/>
    </row>
    <row r="26" spans="2:4" ht="21" customHeight="1">
      <c r="B26" s="233" t="s">
        <v>556</v>
      </c>
      <c r="C26" s="234"/>
      <c r="D26" s="66"/>
    </row>
    <row r="27" spans="2:4" ht="15">
      <c r="B27" s="202" t="s">
        <v>467</v>
      </c>
      <c r="C27" s="203">
        <v>6170665.39</v>
      </c>
      <c r="D27" s="66"/>
    </row>
    <row r="28" spans="2:4" ht="15">
      <c r="B28" s="202" t="s">
        <v>554</v>
      </c>
      <c r="C28" s="204">
        <v>875965.65</v>
      </c>
      <c r="D28" s="66"/>
    </row>
    <row r="29" spans="2:4" ht="12.75">
      <c r="B29" s="7"/>
      <c r="C29" s="66"/>
      <c r="D29" s="66"/>
    </row>
    <row r="30" spans="2:3" ht="12.75">
      <c r="B30" s="7"/>
      <c r="C30" s="66"/>
    </row>
    <row r="31" spans="2:4" ht="12.75">
      <c r="B31" s="7"/>
      <c r="C31" s="66"/>
      <c r="D31" s="66"/>
    </row>
    <row r="32" spans="2:4" ht="12.75">
      <c r="B32" s="7"/>
      <c r="C32" s="66"/>
      <c r="D32" s="66"/>
    </row>
  </sheetData>
  <sheetProtection/>
  <mergeCells count="2">
    <mergeCell ref="B9:D9"/>
    <mergeCell ref="B26:C2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9" r:id="rId2"/>
  <headerFooter alignWithMargins="0">
    <oddFooter>&amp;CStrona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7:W62"/>
  <sheetViews>
    <sheetView tabSelected="1" zoomScale="60" zoomScaleNormal="60" zoomScaleSheetLayoutView="50" zoomScalePageLayoutView="0" workbookViewId="0" topLeftCell="A46">
      <selection activeCell="C35" sqref="C35"/>
    </sheetView>
  </sheetViews>
  <sheetFormatPr defaultColWidth="9.140625" defaultRowHeight="12.75"/>
  <cols>
    <col min="1" max="1" width="4.57421875" style="4" customWidth="1"/>
    <col min="2" max="2" width="14.8515625" style="4" customWidth="1"/>
    <col min="3" max="3" width="14.00390625" style="4" customWidth="1"/>
    <col min="4" max="4" width="21.8515625" style="8" customWidth="1"/>
    <col min="5" max="5" width="12.8515625" style="4" customWidth="1"/>
    <col min="6" max="6" width="13.57421875" style="4" customWidth="1"/>
    <col min="7" max="7" width="56.28125" style="6" customWidth="1"/>
    <col min="8" max="8" width="12.00390625" style="4" customWidth="1"/>
    <col min="9" max="9" width="13.140625" style="4" customWidth="1"/>
    <col min="10" max="10" width="15.7109375" style="6" customWidth="1"/>
    <col min="11" max="11" width="10.8515625" style="6" customWidth="1"/>
    <col min="12" max="12" width="15.140625" style="4" customWidth="1"/>
    <col min="13" max="13" width="10.00390625" style="4" customWidth="1"/>
    <col min="14" max="14" width="14.7109375" style="4" customWidth="1"/>
    <col min="15" max="18" width="15.00390625" style="4" customWidth="1"/>
    <col min="19" max="22" width="8.00390625" style="4" customWidth="1"/>
    <col min="23" max="16384" width="9.140625" style="4" customWidth="1"/>
  </cols>
  <sheetData>
    <row r="1" ht="12.75"/>
    <row r="2" ht="12.75"/>
    <row r="3" ht="12.75"/>
    <row r="4" ht="12.75"/>
    <row r="5" ht="12.75"/>
    <row r="6" ht="12.75"/>
    <row r="7" spans="1:10" ht="18">
      <c r="A7" s="5" t="s">
        <v>603</v>
      </c>
      <c r="J7" s="80"/>
    </row>
    <row r="8" spans="1:10" ht="23.25" customHeight="1" thickBot="1">
      <c r="A8" s="235" t="s">
        <v>21</v>
      </c>
      <c r="B8" s="235"/>
      <c r="C8" s="235"/>
      <c r="D8" s="235"/>
      <c r="E8" s="235"/>
      <c r="F8" s="235"/>
      <c r="G8" s="235"/>
      <c r="H8" s="235"/>
      <c r="I8" s="235"/>
      <c r="J8" s="235"/>
    </row>
    <row r="9" spans="1:23" s="11" customFormat="1" ht="18" customHeight="1">
      <c r="A9" s="256" t="s">
        <v>22</v>
      </c>
      <c r="B9" s="236" t="s">
        <v>23</v>
      </c>
      <c r="C9" s="236" t="s">
        <v>24</v>
      </c>
      <c r="D9" s="236" t="s">
        <v>25</v>
      </c>
      <c r="E9" s="236" t="s">
        <v>26</v>
      </c>
      <c r="F9" s="236" t="s">
        <v>13</v>
      </c>
      <c r="G9" s="239" t="s">
        <v>33</v>
      </c>
      <c r="H9" s="236" t="s">
        <v>46</v>
      </c>
      <c r="I9" s="236" t="s">
        <v>27</v>
      </c>
      <c r="J9" s="236" t="s">
        <v>14</v>
      </c>
      <c r="K9" s="236" t="s">
        <v>15</v>
      </c>
      <c r="L9" s="240" t="s">
        <v>16</v>
      </c>
      <c r="M9" s="239" t="s">
        <v>47</v>
      </c>
      <c r="N9" s="239" t="s">
        <v>50</v>
      </c>
      <c r="O9" s="239" t="s">
        <v>48</v>
      </c>
      <c r="P9" s="239"/>
      <c r="Q9" s="239" t="s">
        <v>49</v>
      </c>
      <c r="R9" s="239"/>
      <c r="S9" s="240" t="s">
        <v>56</v>
      </c>
      <c r="T9" s="248"/>
      <c r="U9" s="248"/>
      <c r="V9" s="249"/>
      <c r="W9" s="245" t="s">
        <v>51</v>
      </c>
    </row>
    <row r="10" spans="1:23" s="11" customFormat="1" ht="36.75" customHeight="1">
      <c r="A10" s="257"/>
      <c r="B10" s="237"/>
      <c r="C10" s="237"/>
      <c r="D10" s="237"/>
      <c r="E10" s="237"/>
      <c r="F10" s="237"/>
      <c r="G10" s="211"/>
      <c r="H10" s="237"/>
      <c r="I10" s="237"/>
      <c r="J10" s="237"/>
      <c r="K10" s="237"/>
      <c r="L10" s="241"/>
      <c r="M10" s="211"/>
      <c r="N10" s="211"/>
      <c r="O10" s="211"/>
      <c r="P10" s="211"/>
      <c r="Q10" s="211"/>
      <c r="R10" s="211"/>
      <c r="S10" s="250"/>
      <c r="T10" s="251"/>
      <c r="U10" s="251"/>
      <c r="V10" s="252"/>
      <c r="W10" s="246"/>
    </row>
    <row r="11" spans="1:23" s="11" customFormat="1" ht="42" customHeight="1" thickBot="1">
      <c r="A11" s="258"/>
      <c r="B11" s="238"/>
      <c r="C11" s="238"/>
      <c r="D11" s="238"/>
      <c r="E11" s="238"/>
      <c r="F11" s="238"/>
      <c r="G11" s="205" t="s">
        <v>17</v>
      </c>
      <c r="H11" s="238"/>
      <c r="I11" s="238"/>
      <c r="J11" s="238"/>
      <c r="K11" s="238"/>
      <c r="L11" s="242"/>
      <c r="M11" s="244"/>
      <c r="N11" s="244"/>
      <c r="O11" s="205" t="s">
        <v>28</v>
      </c>
      <c r="P11" s="205" t="s">
        <v>29</v>
      </c>
      <c r="Q11" s="205" t="s">
        <v>28</v>
      </c>
      <c r="R11" s="205" t="s">
        <v>29</v>
      </c>
      <c r="S11" s="206" t="s">
        <v>52</v>
      </c>
      <c r="T11" s="206" t="s">
        <v>53</v>
      </c>
      <c r="U11" s="206" t="s">
        <v>54</v>
      </c>
      <c r="V11" s="206" t="s">
        <v>55</v>
      </c>
      <c r="W11" s="247"/>
    </row>
    <row r="12" spans="1:23" ht="28.5" customHeight="1">
      <c r="A12" s="243" t="s">
        <v>414</v>
      </c>
      <c r="B12" s="243"/>
      <c r="C12" s="243"/>
      <c r="D12" s="243"/>
      <c r="E12" s="243"/>
      <c r="F12" s="243"/>
      <c r="G12" s="243"/>
      <c r="H12" s="243"/>
      <c r="I12" s="243"/>
      <c r="J12" s="243"/>
      <c r="K12" s="243"/>
      <c r="L12" s="243"/>
      <c r="M12" s="207"/>
      <c r="N12" s="207"/>
      <c r="O12" s="207"/>
      <c r="P12" s="207"/>
      <c r="Q12" s="207"/>
      <c r="R12" s="207"/>
      <c r="S12" s="207"/>
      <c r="T12" s="207"/>
      <c r="U12" s="207"/>
      <c r="V12" s="207"/>
      <c r="W12" s="207"/>
    </row>
    <row r="13" spans="1:23" s="11" customFormat="1" ht="31.5" customHeight="1">
      <c r="A13" s="2">
        <v>1</v>
      </c>
      <c r="B13" s="2" t="s">
        <v>320</v>
      </c>
      <c r="C13" s="2" t="s">
        <v>321</v>
      </c>
      <c r="D13" s="2" t="s">
        <v>322</v>
      </c>
      <c r="E13" s="164" t="s">
        <v>319</v>
      </c>
      <c r="F13" s="2" t="s">
        <v>323</v>
      </c>
      <c r="G13" s="2"/>
      <c r="H13" s="51">
        <v>1461</v>
      </c>
      <c r="I13" s="51">
        <v>2008</v>
      </c>
      <c r="J13" s="51" t="s">
        <v>324</v>
      </c>
      <c r="K13" s="51">
        <v>5</v>
      </c>
      <c r="L13" s="2"/>
      <c r="M13" s="51">
        <v>1954</v>
      </c>
      <c r="N13" s="64">
        <v>9016</v>
      </c>
      <c r="O13" s="47" t="s">
        <v>325</v>
      </c>
      <c r="P13" s="47" t="s">
        <v>326</v>
      </c>
      <c r="Q13" s="47" t="s">
        <v>325</v>
      </c>
      <c r="R13" s="47" t="s">
        <v>326</v>
      </c>
      <c r="S13" s="47" t="s">
        <v>7</v>
      </c>
      <c r="T13" s="47" t="s">
        <v>7</v>
      </c>
      <c r="U13" s="47" t="s">
        <v>7</v>
      </c>
      <c r="V13" s="163" t="s">
        <v>7</v>
      </c>
      <c r="W13" s="47"/>
    </row>
    <row r="14" spans="1:23" s="11" customFormat="1" ht="126.75" customHeight="1">
      <c r="A14" s="2">
        <v>2</v>
      </c>
      <c r="B14" s="2" t="s">
        <v>320</v>
      </c>
      <c r="C14" s="2" t="s">
        <v>328</v>
      </c>
      <c r="D14" s="51" t="s">
        <v>329</v>
      </c>
      <c r="E14" s="164" t="s">
        <v>327</v>
      </c>
      <c r="F14" s="2" t="s">
        <v>330</v>
      </c>
      <c r="G14" s="2" t="s">
        <v>400</v>
      </c>
      <c r="H14" s="51">
        <v>1461</v>
      </c>
      <c r="I14" s="51">
        <v>2008</v>
      </c>
      <c r="J14" s="51" t="s">
        <v>331</v>
      </c>
      <c r="K14" s="2">
        <v>5</v>
      </c>
      <c r="L14" s="2">
        <v>620</v>
      </c>
      <c r="M14" s="51">
        <v>1830</v>
      </c>
      <c r="N14" s="64">
        <v>11500</v>
      </c>
      <c r="O14" s="47" t="s">
        <v>325</v>
      </c>
      <c r="P14" s="47" t="s">
        <v>326</v>
      </c>
      <c r="Q14" s="47" t="s">
        <v>325</v>
      </c>
      <c r="R14" s="47" t="s">
        <v>326</v>
      </c>
      <c r="S14" s="47" t="s">
        <v>7</v>
      </c>
      <c r="T14" s="47" t="s">
        <v>7</v>
      </c>
      <c r="U14" s="47" t="s">
        <v>7</v>
      </c>
      <c r="V14" s="163" t="s">
        <v>7</v>
      </c>
      <c r="W14" s="47"/>
    </row>
    <row r="15" spans="1:23" s="11" customFormat="1" ht="39" customHeight="1">
      <c r="A15" s="2">
        <v>3</v>
      </c>
      <c r="B15" s="2" t="s">
        <v>333</v>
      </c>
      <c r="C15" s="2" t="s">
        <v>334</v>
      </c>
      <c r="D15" s="51" t="s">
        <v>336</v>
      </c>
      <c r="E15" s="164" t="s">
        <v>332</v>
      </c>
      <c r="F15" s="2" t="s">
        <v>335</v>
      </c>
      <c r="G15" s="2"/>
      <c r="H15" s="51">
        <v>1997</v>
      </c>
      <c r="I15" s="51">
        <v>2005</v>
      </c>
      <c r="J15" s="51" t="s">
        <v>337</v>
      </c>
      <c r="K15" s="2">
        <v>6</v>
      </c>
      <c r="L15" s="2"/>
      <c r="M15" s="51">
        <v>2900</v>
      </c>
      <c r="N15" s="33"/>
      <c r="O15" s="47" t="s">
        <v>325</v>
      </c>
      <c r="P15" s="47" t="s">
        <v>326</v>
      </c>
      <c r="Q15" s="47"/>
      <c r="R15" s="47"/>
      <c r="S15" s="47" t="s">
        <v>7</v>
      </c>
      <c r="T15" s="47" t="s">
        <v>7</v>
      </c>
      <c r="U15" s="47"/>
      <c r="V15" s="163"/>
      <c r="W15" s="47"/>
    </row>
    <row r="16" spans="1:23" s="11" customFormat="1" ht="60" customHeight="1">
      <c r="A16" s="2">
        <v>4</v>
      </c>
      <c r="B16" s="51" t="s">
        <v>339</v>
      </c>
      <c r="C16" s="51" t="s">
        <v>340</v>
      </c>
      <c r="D16" s="51" t="s">
        <v>342</v>
      </c>
      <c r="E16" s="164" t="s">
        <v>338</v>
      </c>
      <c r="F16" s="51" t="s">
        <v>341</v>
      </c>
      <c r="G16" s="2" t="s">
        <v>401</v>
      </c>
      <c r="H16" s="51">
        <v>1896</v>
      </c>
      <c r="I16" s="51">
        <v>2008</v>
      </c>
      <c r="J16" s="51"/>
      <c r="K16" s="2">
        <v>9</v>
      </c>
      <c r="L16" s="2"/>
      <c r="M16" s="51"/>
      <c r="N16" s="166">
        <v>23920</v>
      </c>
      <c r="O16" s="47" t="s">
        <v>325</v>
      </c>
      <c r="P16" s="47" t="s">
        <v>326</v>
      </c>
      <c r="Q16" s="47" t="s">
        <v>325</v>
      </c>
      <c r="R16" s="47" t="s">
        <v>326</v>
      </c>
      <c r="S16" s="47" t="s">
        <v>7</v>
      </c>
      <c r="T16" s="47" t="s">
        <v>7</v>
      </c>
      <c r="U16" s="47" t="s">
        <v>7</v>
      </c>
      <c r="V16" s="47"/>
      <c r="W16" s="47"/>
    </row>
    <row r="17" spans="1:23" s="11" customFormat="1" ht="60" customHeight="1">
      <c r="A17" s="2">
        <v>5</v>
      </c>
      <c r="B17" s="134" t="s">
        <v>415</v>
      </c>
      <c r="C17" s="134" t="s">
        <v>416</v>
      </c>
      <c r="D17" s="134" t="s">
        <v>417</v>
      </c>
      <c r="E17" s="168" t="s">
        <v>418</v>
      </c>
      <c r="F17" s="134" t="s">
        <v>419</v>
      </c>
      <c r="G17" s="111"/>
      <c r="H17" s="134">
        <v>4461.7</v>
      </c>
      <c r="I17" s="134">
        <v>2008</v>
      </c>
      <c r="J17" s="134"/>
      <c r="K17" s="111">
        <v>42</v>
      </c>
      <c r="L17" s="111"/>
      <c r="M17" s="51"/>
      <c r="N17" s="166">
        <v>84088</v>
      </c>
      <c r="O17" s="47" t="s">
        <v>325</v>
      </c>
      <c r="P17" s="47" t="s">
        <v>326</v>
      </c>
      <c r="Q17" s="47" t="s">
        <v>325</v>
      </c>
      <c r="R17" s="47" t="s">
        <v>326</v>
      </c>
      <c r="S17" s="47" t="s">
        <v>7</v>
      </c>
      <c r="T17" s="47" t="s">
        <v>7</v>
      </c>
      <c r="U17" s="47" t="s">
        <v>7</v>
      </c>
      <c r="V17" s="47"/>
      <c r="W17" s="47"/>
    </row>
    <row r="18" spans="1:23" s="11" customFormat="1" ht="60" customHeight="1">
      <c r="A18" s="2">
        <v>6</v>
      </c>
      <c r="B18" s="134" t="s">
        <v>420</v>
      </c>
      <c r="C18" s="134" t="s">
        <v>425</v>
      </c>
      <c r="D18" s="134" t="s">
        <v>426</v>
      </c>
      <c r="E18" s="168" t="s">
        <v>427</v>
      </c>
      <c r="F18" s="134" t="s">
        <v>424</v>
      </c>
      <c r="G18" s="111"/>
      <c r="H18" s="134"/>
      <c r="I18" s="134">
        <v>2018</v>
      </c>
      <c r="J18" s="134"/>
      <c r="K18" s="111"/>
      <c r="L18" s="111"/>
      <c r="M18" s="51"/>
      <c r="N18" s="166"/>
      <c r="O18" s="47" t="s">
        <v>325</v>
      </c>
      <c r="P18" s="47" t="s">
        <v>326</v>
      </c>
      <c r="Q18" s="47"/>
      <c r="R18" s="47"/>
      <c r="S18" s="47" t="s">
        <v>7</v>
      </c>
      <c r="T18" s="47"/>
      <c r="U18" s="47"/>
      <c r="V18" s="47"/>
      <c r="W18" s="47"/>
    </row>
    <row r="19" spans="1:23" s="11" customFormat="1" ht="60" customHeight="1">
      <c r="A19" s="2">
        <v>7</v>
      </c>
      <c r="B19" s="134" t="s">
        <v>428</v>
      </c>
      <c r="C19" s="134">
        <v>352417</v>
      </c>
      <c r="D19" s="134" t="s">
        <v>429</v>
      </c>
      <c r="E19" s="168" t="s">
        <v>430</v>
      </c>
      <c r="F19" s="134" t="s">
        <v>431</v>
      </c>
      <c r="G19" s="111"/>
      <c r="H19" s="134">
        <v>2417</v>
      </c>
      <c r="I19" s="134">
        <v>1998</v>
      </c>
      <c r="J19" s="134"/>
      <c r="K19" s="111">
        <v>6</v>
      </c>
      <c r="L19" s="111">
        <v>1400</v>
      </c>
      <c r="M19" s="51"/>
      <c r="N19" s="133"/>
      <c r="O19" s="47" t="s">
        <v>325</v>
      </c>
      <c r="P19" s="47" t="s">
        <v>326</v>
      </c>
      <c r="Q19" s="47"/>
      <c r="R19" s="47"/>
      <c r="S19" s="47" t="s">
        <v>7</v>
      </c>
      <c r="T19" s="47" t="s">
        <v>7</v>
      </c>
      <c r="U19" s="47"/>
      <c r="V19" s="47"/>
      <c r="W19" s="47"/>
    </row>
    <row r="20" spans="1:23" s="11" customFormat="1" ht="60" customHeight="1">
      <c r="A20" s="2">
        <v>8</v>
      </c>
      <c r="B20" s="134" t="s">
        <v>437</v>
      </c>
      <c r="C20" s="134">
        <v>2.37</v>
      </c>
      <c r="D20" s="134">
        <v>3456</v>
      </c>
      <c r="E20" s="168" t="s">
        <v>438</v>
      </c>
      <c r="F20" s="134" t="s">
        <v>424</v>
      </c>
      <c r="G20" s="111"/>
      <c r="H20" s="134"/>
      <c r="I20" s="134">
        <v>1998</v>
      </c>
      <c r="J20" s="134"/>
      <c r="K20" s="111"/>
      <c r="L20" s="111">
        <v>590</v>
      </c>
      <c r="M20" s="51"/>
      <c r="N20" s="133"/>
      <c r="O20" s="47" t="s">
        <v>325</v>
      </c>
      <c r="P20" s="47" t="s">
        <v>326</v>
      </c>
      <c r="Q20" s="47"/>
      <c r="R20" s="47"/>
      <c r="S20" s="47" t="s">
        <v>7</v>
      </c>
      <c r="T20" s="47"/>
      <c r="U20" s="47"/>
      <c r="V20" s="47"/>
      <c r="W20" s="47"/>
    </row>
    <row r="21" spans="1:23" s="11" customFormat="1" ht="33" customHeight="1">
      <c r="A21" s="243" t="s">
        <v>451</v>
      </c>
      <c r="B21" s="243"/>
      <c r="C21" s="243"/>
      <c r="D21" s="243"/>
      <c r="E21" s="243"/>
      <c r="F21" s="243"/>
      <c r="G21" s="243"/>
      <c r="H21" s="243"/>
      <c r="I21" s="243"/>
      <c r="J21" s="243"/>
      <c r="K21" s="243"/>
      <c r="L21" s="243"/>
      <c r="M21" s="194"/>
      <c r="N21" s="194"/>
      <c r="O21" s="194"/>
      <c r="P21" s="194"/>
      <c r="Q21" s="194"/>
      <c r="R21" s="194"/>
      <c r="S21" s="194"/>
      <c r="T21" s="194"/>
      <c r="U21" s="194"/>
      <c r="V21" s="194"/>
      <c r="W21" s="194"/>
    </row>
    <row r="22" spans="1:23" s="11" customFormat="1" ht="32.25" customHeight="1">
      <c r="A22" s="109">
        <v>1</v>
      </c>
      <c r="B22" s="51" t="s">
        <v>373</v>
      </c>
      <c r="C22" s="51" t="s">
        <v>405</v>
      </c>
      <c r="D22" s="51">
        <v>8120634</v>
      </c>
      <c r="E22" s="164" t="s">
        <v>404</v>
      </c>
      <c r="F22" s="51" t="s">
        <v>356</v>
      </c>
      <c r="G22" s="2"/>
      <c r="H22" s="135">
        <v>6842</v>
      </c>
      <c r="I22" s="51">
        <v>1988</v>
      </c>
      <c r="J22" s="51" t="s">
        <v>406</v>
      </c>
      <c r="K22" s="2">
        <v>7</v>
      </c>
      <c r="L22" s="2">
        <v>5000</v>
      </c>
      <c r="M22" s="51">
        <v>10850</v>
      </c>
      <c r="N22" s="133"/>
      <c r="O22" s="47" t="s">
        <v>325</v>
      </c>
      <c r="P22" s="47" t="s">
        <v>326</v>
      </c>
      <c r="Q22" s="47"/>
      <c r="R22" s="47"/>
      <c r="S22" s="47" t="s">
        <v>7</v>
      </c>
      <c r="T22" s="47" t="s">
        <v>7</v>
      </c>
      <c r="U22" s="47"/>
      <c r="V22" s="47"/>
      <c r="W22" s="47"/>
    </row>
    <row r="23" spans="1:23" s="11" customFormat="1" ht="54.75" customHeight="1">
      <c r="A23" s="109">
        <v>2</v>
      </c>
      <c r="B23" s="2" t="s">
        <v>408</v>
      </c>
      <c r="C23" s="2" t="s">
        <v>407</v>
      </c>
      <c r="D23" s="51" t="s">
        <v>410</v>
      </c>
      <c r="E23" s="164" t="s">
        <v>539</v>
      </c>
      <c r="F23" s="2" t="s">
        <v>409</v>
      </c>
      <c r="G23" s="2"/>
      <c r="H23" s="135"/>
      <c r="I23" s="51">
        <v>2010</v>
      </c>
      <c r="J23" s="51"/>
      <c r="K23" s="2"/>
      <c r="L23" s="2"/>
      <c r="M23" s="51"/>
      <c r="N23" s="133"/>
      <c r="O23" s="47" t="s">
        <v>325</v>
      </c>
      <c r="P23" s="47" t="s">
        <v>326</v>
      </c>
      <c r="Q23" s="47"/>
      <c r="R23" s="47"/>
      <c r="S23" s="47" t="s">
        <v>7</v>
      </c>
      <c r="T23" s="47"/>
      <c r="U23" s="47"/>
      <c r="V23" s="47"/>
      <c r="W23" s="47"/>
    </row>
    <row r="24" spans="1:23" s="11" customFormat="1" ht="26.25" customHeight="1">
      <c r="A24" s="109">
        <v>3</v>
      </c>
      <c r="B24" s="2" t="s">
        <v>411</v>
      </c>
      <c r="C24" s="51"/>
      <c r="D24" s="51" t="s">
        <v>413</v>
      </c>
      <c r="E24" s="164" t="s">
        <v>539</v>
      </c>
      <c r="F24" s="51" t="s">
        <v>412</v>
      </c>
      <c r="G24" s="2"/>
      <c r="H24" s="135"/>
      <c r="I24" s="51">
        <v>2011</v>
      </c>
      <c r="J24" s="51"/>
      <c r="K24" s="2"/>
      <c r="L24" s="2"/>
      <c r="M24" s="51"/>
      <c r="N24" s="133"/>
      <c r="O24" s="47" t="s">
        <v>325</v>
      </c>
      <c r="P24" s="47" t="s">
        <v>326</v>
      </c>
      <c r="Q24" s="47"/>
      <c r="R24" s="47"/>
      <c r="S24" s="47" t="s">
        <v>7</v>
      </c>
      <c r="T24" s="47"/>
      <c r="U24" s="47"/>
      <c r="V24" s="47"/>
      <c r="W24" s="47"/>
    </row>
    <row r="25" spans="1:23" ht="42.75" customHeight="1">
      <c r="A25" s="253" t="s">
        <v>452</v>
      </c>
      <c r="B25" s="254"/>
      <c r="C25" s="254"/>
      <c r="D25" s="254"/>
      <c r="E25" s="254"/>
      <c r="F25" s="254"/>
      <c r="G25" s="254"/>
      <c r="H25" s="255"/>
      <c r="I25" s="194"/>
      <c r="J25" s="194"/>
      <c r="K25" s="194"/>
      <c r="L25" s="194"/>
      <c r="M25" s="208"/>
      <c r="N25" s="208"/>
      <c r="O25" s="208"/>
      <c r="P25" s="208"/>
      <c r="Q25" s="208"/>
      <c r="R25" s="208"/>
      <c r="S25" s="208"/>
      <c r="T25" s="208"/>
      <c r="U25" s="208"/>
      <c r="V25" s="208"/>
      <c r="W25" s="208"/>
    </row>
    <row r="26" spans="1:23" s="11" customFormat="1" ht="29.25" customHeight="1">
      <c r="A26" s="163">
        <v>1</v>
      </c>
      <c r="B26" s="164" t="s">
        <v>345</v>
      </c>
      <c r="C26" s="164" t="s">
        <v>344</v>
      </c>
      <c r="D26" s="164" t="s">
        <v>346</v>
      </c>
      <c r="E26" s="164" t="s">
        <v>343</v>
      </c>
      <c r="F26" s="164" t="s">
        <v>347</v>
      </c>
      <c r="G26" s="164"/>
      <c r="H26" s="51">
        <v>6871</v>
      </c>
      <c r="I26" s="51">
        <v>2008</v>
      </c>
      <c r="J26" s="51" t="s">
        <v>348</v>
      </c>
      <c r="K26" s="75">
        <v>6</v>
      </c>
      <c r="L26" s="2">
        <v>7360</v>
      </c>
      <c r="M26" s="51">
        <v>12000</v>
      </c>
      <c r="N26" s="166">
        <v>358800</v>
      </c>
      <c r="O26" s="47" t="s">
        <v>325</v>
      </c>
      <c r="P26" s="47" t="s">
        <v>326</v>
      </c>
      <c r="Q26" s="47" t="s">
        <v>325</v>
      </c>
      <c r="R26" s="47" t="s">
        <v>326</v>
      </c>
      <c r="S26" s="47" t="s">
        <v>7</v>
      </c>
      <c r="T26" s="47" t="s">
        <v>7</v>
      </c>
      <c r="U26" s="47" t="s">
        <v>7</v>
      </c>
      <c r="V26" s="47"/>
      <c r="W26" s="47"/>
    </row>
    <row r="27" spans="1:23" s="11" customFormat="1" ht="27" customHeight="1">
      <c r="A27" s="163">
        <v>2</v>
      </c>
      <c r="B27" s="164" t="s">
        <v>339</v>
      </c>
      <c r="C27" s="164" t="s">
        <v>355</v>
      </c>
      <c r="D27" s="164" t="s">
        <v>357</v>
      </c>
      <c r="E27" s="164" t="s">
        <v>354</v>
      </c>
      <c r="F27" s="164" t="s">
        <v>356</v>
      </c>
      <c r="G27" s="164"/>
      <c r="H27" s="51">
        <v>1968</v>
      </c>
      <c r="I27" s="51">
        <v>1993</v>
      </c>
      <c r="J27" s="51" t="s">
        <v>358</v>
      </c>
      <c r="K27" s="2">
        <v>3</v>
      </c>
      <c r="L27" s="2">
        <v>900</v>
      </c>
      <c r="M27" s="51">
        <v>2465</v>
      </c>
      <c r="N27" s="33"/>
      <c r="O27" s="47" t="s">
        <v>325</v>
      </c>
      <c r="P27" s="47" t="s">
        <v>326</v>
      </c>
      <c r="Q27" s="47"/>
      <c r="R27" s="47"/>
      <c r="S27" s="47" t="s">
        <v>7</v>
      </c>
      <c r="T27" s="47" t="s">
        <v>7</v>
      </c>
      <c r="U27" s="47"/>
      <c r="V27" s="47"/>
      <c r="W27" s="47"/>
    </row>
    <row r="28" spans="1:23" s="11" customFormat="1" ht="36.75" customHeight="1">
      <c r="A28" s="163">
        <v>3</v>
      </c>
      <c r="B28" s="164" t="s">
        <v>360</v>
      </c>
      <c r="C28" s="164" t="s">
        <v>361</v>
      </c>
      <c r="D28" s="164">
        <v>3782</v>
      </c>
      <c r="E28" s="164" t="s">
        <v>359</v>
      </c>
      <c r="F28" s="164" t="s">
        <v>351</v>
      </c>
      <c r="G28" s="164"/>
      <c r="H28" s="2"/>
      <c r="I28" s="51">
        <v>1994</v>
      </c>
      <c r="J28" s="51" t="s">
        <v>362</v>
      </c>
      <c r="K28" s="2"/>
      <c r="L28" s="2"/>
      <c r="M28" s="2"/>
      <c r="N28" s="33"/>
      <c r="O28" s="47" t="s">
        <v>325</v>
      </c>
      <c r="P28" s="47" t="s">
        <v>326</v>
      </c>
      <c r="Q28" s="47"/>
      <c r="R28" s="47"/>
      <c r="S28" s="47" t="s">
        <v>7</v>
      </c>
      <c r="T28" s="47"/>
      <c r="U28" s="47"/>
      <c r="V28" s="47"/>
      <c r="W28" s="47"/>
    </row>
    <row r="29" spans="1:23" s="11" customFormat="1" ht="33.75" customHeight="1">
      <c r="A29" s="163">
        <v>4</v>
      </c>
      <c r="B29" s="164" t="s">
        <v>345</v>
      </c>
      <c r="C29" s="164" t="s">
        <v>368</v>
      </c>
      <c r="D29" s="164" t="s">
        <v>403</v>
      </c>
      <c r="E29" s="164" t="s">
        <v>402</v>
      </c>
      <c r="F29" s="164" t="s">
        <v>605</v>
      </c>
      <c r="G29" s="164"/>
      <c r="H29" s="2">
        <v>6871</v>
      </c>
      <c r="I29" s="51">
        <v>2019</v>
      </c>
      <c r="J29" s="2"/>
      <c r="K29" s="2">
        <v>6</v>
      </c>
      <c r="L29" s="2"/>
      <c r="M29" s="2"/>
      <c r="N29" s="166">
        <v>717434</v>
      </c>
      <c r="O29" s="47" t="s">
        <v>325</v>
      </c>
      <c r="P29" s="47" t="s">
        <v>326</v>
      </c>
      <c r="Q29" s="47" t="s">
        <v>325</v>
      </c>
      <c r="R29" s="47" t="s">
        <v>326</v>
      </c>
      <c r="S29" s="47" t="s">
        <v>7</v>
      </c>
      <c r="T29" s="47" t="s">
        <v>7</v>
      </c>
      <c r="U29" s="47" t="s">
        <v>7</v>
      </c>
      <c r="V29" s="47"/>
      <c r="W29" s="47"/>
    </row>
    <row r="30" spans="1:23" s="11" customFormat="1" ht="27" customHeight="1">
      <c r="A30" s="163">
        <v>5</v>
      </c>
      <c r="B30" s="164" t="s">
        <v>420</v>
      </c>
      <c r="C30" s="164" t="s">
        <v>421</v>
      </c>
      <c r="D30" s="164" t="s">
        <v>422</v>
      </c>
      <c r="E30" s="164" t="s">
        <v>423</v>
      </c>
      <c r="F30" s="164" t="s">
        <v>424</v>
      </c>
      <c r="G30" s="164"/>
      <c r="H30" s="2"/>
      <c r="I30" s="51">
        <v>2017</v>
      </c>
      <c r="J30" s="2"/>
      <c r="K30" s="2"/>
      <c r="L30" s="2">
        <v>640</v>
      </c>
      <c r="M30" s="2"/>
      <c r="N30" s="133"/>
      <c r="O30" s="47" t="s">
        <v>325</v>
      </c>
      <c r="P30" s="47" t="s">
        <v>326</v>
      </c>
      <c r="Q30" s="47"/>
      <c r="R30" s="47"/>
      <c r="S30" s="47" t="s">
        <v>7</v>
      </c>
      <c r="T30" s="47"/>
      <c r="U30" s="47"/>
      <c r="V30" s="47"/>
      <c r="W30" s="47"/>
    </row>
    <row r="31" spans="1:23" s="11" customFormat="1" ht="27" customHeight="1">
      <c r="A31" s="163">
        <v>6</v>
      </c>
      <c r="B31" s="164" t="s">
        <v>494</v>
      </c>
      <c r="C31" s="164" t="s">
        <v>495</v>
      </c>
      <c r="D31" s="164" t="s">
        <v>529</v>
      </c>
      <c r="E31" s="164" t="s">
        <v>496</v>
      </c>
      <c r="F31" s="164" t="s">
        <v>530</v>
      </c>
      <c r="G31" s="164"/>
      <c r="H31" s="2">
        <v>1598</v>
      </c>
      <c r="I31" s="51">
        <v>2003</v>
      </c>
      <c r="J31" s="2"/>
      <c r="K31" s="2">
        <v>5</v>
      </c>
      <c r="L31" s="2"/>
      <c r="M31" s="2"/>
      <c r="N31" s="133"/>
      <c r="O31" s="47" t="s">
        <v>531</v>
      </c>
      <c r="P31" s="47" t="s">
        <v>532</v>
      </c>
      <c r="Q31" s="47"/>
      <c r="R31" s="47"/>
      <c r="S31" s="47" t="s">
        <v>538</v>
      </c>
      <c r="T31" s="47" t="s">
        <v>538</v>
      </c>
      <c r="U31" s="47"/>
      <c r="V31" s="47"/>
      <c r="W31" s="47"/>
    </row>
    <row r="32" spans="1:23" ht="36" customHeight="1">
      <c r="A32" s="259" t="s">
        <v>453</v>
      </c>
      <c r="B32" s="260"/>
      <c r="C32" s="260"/>
      <c r="D32" s="260"/>
      <c r="E32" s="260"/>
      <c r="F32" s="260"/>
      <c r="G32" s="261"/>
      <c r="H32" s="194"/>
      <c r="I32" s="194"/>
      <c r="J32" s="194"/>
      <c r="K32" s="194"/>
      <c r="L32" s="194"/>
      <c r="M32" s="208"/>
      <c r="N32" s="208"/>
      <c r="O32" s="208"/>
      <c r="P32" s="208"/>
      <c r="Q32" s="208"/>
      <c r="R32" s="208"/>
      <c r="S32" s="208"/>
      <c r="T32" s="208"/>
      <c r="U32" s="208"/>
      <c r="V32" s="208"/>
      <c r="W32" s="208"/>
    </row>
    <row r="33" spans="1:23" s="11" customFormat="1" ht="31.5" customHeight="1">
      <c r="A33" s="2">
        <v>1</v>
      </c>
      <c r="B33" s="51" t="s">
        <v>432</v>
      </c>
      <c r="C33" s="51" t="s">
        <v>433</v>
      </c>
      <c r="D33" s="51" t="s">
        <v>434</v>
      </c>
      <c r="E33" s="164" t="s">
        <v>435</v>
      </c>
      <c r="F33" s="51" t="s">
        <v>436</v>
      </c>
      <c r="G33" s="2"/>
      <c r="H33" s="2">
        <v>5958</v>
      </c>
      <c r="I33" s="132">
        <v>1994</v>
      </c>
      <c r="J33" s="2"/>
      <c r="K33" s="2">
        <v>9</v>
      </c>
      <c r="L33" s="2"/>
      <c r="M33" s="2"/>
      <c r="N33" s="33"/>
      <c r="O33" s="47"/>
      <c r="P33" s="47"/>
      <c r="Q33" s="47"/>
      <c r="R33" s="47"/>
      <c r="S33" s="47" t="s">
        <v>7</v>
      </c>
      <c r="T33" s="47" t="s">
        <v>7</v>
      </c>
      <c r="U33" s="47"/>
      <c r="V33" s="47"/>
      <c r="W33" s="47"/>
    </row>
    <row r="34" spans="1:23" ht="33" customHeight="1">
      <c r="A34" s="253" t="s">
        <v>454</v>
      </c>
      <c r="B34" s="254"/>
      <c r="C34" s="254"/>
      <c r="D34" s="254"/>
      <c r="E34" s="254"/>
      <c r="F34" s="254"/>
      <c r="G34" s="255"/>
      <c r="H34" s="194"/>
      <c r="I34" s="194"/>
      <c r="J34" s="194"/>
      <c r="K34" s="194"/>
      <c r="L34" s="194"/>
      <c r="M34" s="208"/>
      <c r="N34" s="208"/>
      <c r="O34" s="208"/>
      <c r="P34" s="208"/>
      <c r="Q34" s="208"/>
      <c r="R34" s="208"/>
      <c r="S34" s="208"/>
      <c r="T34" s="208"/>
      <c r="U34" s="208"/>
      <c r="V34" s="208"/>
      <c r="W34" s="208"/>
    </row>
    <row r="35" spans="1:23" s="11" customFormat="1" ht="44.25" customHeight="1">
      <c r="A35" s="2">
        <v>1</v>
      </c>
      <c r="B35" s="51" t="s">
        <v>365</v>
      </c>
      <c r="C35" s="136" t="s">
        <v>364</v>
      </c>
      <c r="D35" s="51">
        <v>11573</v>
      </c>
      <c r="E35" s="51" t="s">
        <v>363</v>
      </c>
      <c r="F35" s="51" t="s">
        <v>356</v>
      </c>
      <c r="G35" s="2"/>
      <c r="H35" s="51">
        <v>6842</v>
      </c>
      <c r="I35" s="51">
        <v>1989</v>
      </c>
      <c r="J35" s="51" t="s">
        <v>366</v>
      </c>
      <c r="K35" s="75">
        <v>6</v>
      </c>
      <c r="L35" s="2"/>
      <c r="M35" s="51">
        <v>10580</v>
      </c>
      <c r="N35" s="33"/>
      <c r="O35" s="47" t="s">
        <v>325</v>
      </c>
      <c r="P35" s="47" t="s">
        <v>326</v>
      </c>
      <c r="Q35" s="47"/>
      <c r="R35" s="47"/>
      <c r="S35" s="47" t="s">
        <v>7</v>
      </c>
      <c r="T35" s="47" t="s">
        <v>7</v>
      </c>
      <c r="U35" s="47"/>
      <c r="V35" s="47"/>
      <c r="W35" s="78"/>
    </row>
    <row r="36" spans="1:23" s="11" customFormat="1" ht="44.25" customHeight="1">
      <c r="A36" s="109">
        <v>2</v>
      </c>
      <c r="B36" s="51" t="s">
        <v>497</v>
      </c>
      <c r="C36" s="51" t="s">
        <v>498</v>
      </c>
      <c r="D36" s="51" t="s">
        <v>534</v>
      </c>
      <c r="E36" s="51" t="s">
        <v>533</v>
      </c>
      <c r="F36" s="51" t="s">
        <v>535</v>
      </c>
      <c r="G36" s="110"/>
      <c r="H36" s="51">
        <v>5958</v>
      </c>
      <c r="I36" s="51">
        <v>1996</v>
      </c>
      <c r="J36" s="51"/>
      <c r="K36" s="75">
        <v>6</v>
      </c>
      <c r="L36" s="2"/>
      <c r="M36" s="51">
        <v>14000</v>
      </c>
      <c r="N36" s="33"/>
      <c r="O36" s="47" t="s">
        <v>536</v>
      </c>
      <c r="P36" s="47" t="s">
        <v>537</v>
      </c>
      <c r="Q36" s="47"/>
      <c r="R36" s="47"/>
      <c r="S36" s="47" t="s">
        <v>538</v>
      </c>
      <c r="T36" s="47" t="s">
        <v>538</v>
      </c>
      <c r="U36" s="47"/>
      <c r="V36" s="47"/>
      <c r="W36" s="78"/>
    </row>
    <row r="37" spans="1:23" ht="30.75" customHeight="1">
      <c r="A37" s="253" t="s">
        <v>455</v>
      </c>
      <c r="B37" s="254"/>
      <c r="C37" s="254"/>
      <c r="D37" s="254"/>
      <c r="E37" s="254"/>
      <c r="F37" s="254"/>
      <c r="G37" s="255"/>
      <c r="H37" s="194"/>
      <c r="I37" s="194"/>
      <c r="J37" s="194"/>
      <c r="K37" s="194"/>
      <c r="L37" s="194"/>
      <c r="M37" s="208"/>
      <c r="N37" s="208"/>
      <c r="O37" s="208"/>
      <c r="P37" s="208"/>
      <c r="Q37" s="208"/>
      <c r="R37" s="208"/>
      <c r="S37" s="208"/>
      <c r="T37" s="208"/>
      <c r="U37" s="208"/>
      <c r="V37" s="208"/>
      <c r="W37" s="208"/>
    </row>
    <row r="38" spans="1:23" s="11" customFormat="1" ht="33" customHeight="1">
      <c r="A38" s="2">
        <v>1</v>
      </c>
      <c r="B38" s="51" t="s">
        <v>345</v>
      </c>
      <c r="C38" s="51" t="s">
        <v>368</v>
      </c>
      <c r="D38" s="51" t="s">
        <v>369</v>
      </c>
      <c r="E38" s="51" t="s">
        <v>367</v>
      </c>
      <c r="F38" s="51" t="s">
        <v>356</v>
      </c>
      <c r="G38" s="2"/>
      <c r="H38" s="51">
        <v>6871</v>
      </c>
      <c r="I38" s="51">
        <v>2007</v>
      </c>
      <c r="J38" s="51" t="s">
        <v>370</v>
      </c>
      <c r="K38" s="75">
        <v>6</v>
      </c>
      <c r="L38" s="2"/>
      <c r="M38" s="51">
        <v>15000</v>
      </c>
      <c r="N38" s="166">
        <v>331200</v>
      </c>
      <c r="O38" s="47" t="s">
        <v>325</v>
      </c>
      <c r="P38" s="47" t="s">
        <v>326</v>
      </c>
      <c r="Q38" s="47" t="s">
        <v>325</v>
      </c>
      <c r="R38" s="47" t="s">
        <v>326</v>
      </c>
      <c r="S38" s="47" t="s">
        <v>7</v>
      </c>
      <c r="T38" s="47" t="s">
        <v>7</v>
      </c>
      <c r="U38" s="47" t="s">
        <v>7</v>
      </c>
      <c r="V38" s="47"/>
      <c r="W38" s="47"/>
    </row>
    <row r="39" spans="1:23" s="11" customFormat="1" ht="27" customHeight="1">
      <c r="A39" s="2">
        <v>2</v>
      </c>
      <c r="B39" s="51" t="s">
        <v>373</v>
      </c>
      <c r="C39" s="51" t="s">
        <v>372</v>
      </c>
      <c r="D39" s="51">
        <v>1230343</v>
      </c>
      <c r="E39" s="51" t="s">
        <v>371</v>
      </c>
      <c r="F39" s="51" t="s">
        <v>356</v>
      </c>
      <c r="G39" s="2"/>
      <c r="H39" s="51">
        <v>6842</v>
      </c>
      <c r="I39" s="51">
        <v>1981</v>
      </c>
      <c r="J39" s="51" t="s">
        <v>374</v>
      </c>
      <c r="K39" s="2">
        <v>6</v>
      </c>
      <c r="L39" s="2">
        <v>3350</v>
      </c>
      <c r="M39" s="51">
        <v>9850</v>
      </c>
      <c r="N39" s="33"/>
      <c r="O39" s="47" t="s">
        <v>325</v>
      </c>
      <c r="P39" s="47" t="s">
        <v>326</v>
      </c>
      <c r="Q39" s="47"/>
      <c r="R39" s="47"/>
      <c r="S39" s="47" t="s">
        <v>7</v>
      </c>
      <c r="T39" s="47" t="s">
        <v>7</v>
      </c>
      <c r="U39" s="47"/>
      <c r="V39" s="47"/>
      <c r="W39" s="47"/>
    </row>
    <row r="40" spans="1:23" s="11" customFormat="1" ht="25.5" customHeight="1">
      <c r="A40" s="2">
        <v>3</v>
      </c>
      <c r="B40" s="51" t="s">
        <v>377</v>
      </c>
      <c r="C40" s="51" t="s">
        <v>376</v>
      </c>
      <c r="D40" s="136" t="s">
        <v>378</v>
      </c>
      <c r="E40" s="51" t="s">
        <v>375</v>
      </c>
      <c r="F40" s="51" t="s">
        <v>356</v>
      </c>
      <c r="G40" s="2"/>
      <c r="H40" s="51">
        <v>2417</v>
      </c>
      <c r="I40" s="51">
        <v>1998</v>
      </c>
      <c r="J40" s="51" t="s">
        <v>379</v>
      </c>
      <c r="K40" s="2">
        <v>6</v>
      </c>
      <c r="L40" s="2">
        <v>1400</v>
      </c>
      <c r="M40" s="51">
        <v>3500</v>
      </c>
      <c r="N40" s="33"/>
      <c r="O40" s="47" t="s">
        <v>325</v>
      </c>
      <c r="P40" s="47" t="s">
        <v>326</v>
      </c>
      <c r="Q40" s="47"/>
      <c r="R40" s="47"/>
      <c r="S40" s="47" t="s">
        <v>7</v>
      </c>
      <c r="T40" s="47" t="s">
        <v>7</v>
      </c>
      <c r="U40" s="47"/>
      <c r="V40" s="47"/>
      <c r="W40" s="47"/>
    </row>
    <row r="41" spans="1:23" s="11" customFormat="1" ht="30.75" customHeight="1">
      <c r="A41" s="2">
        <v>4</v>
      </c>
      <c r="B41" s="2" t="s">
        <v>382</v>
      </c>
      <c r="C41" s="2" t="s">
        <v>381</v>
      </c>
      <c r="D41" s="51" t="s">
        <v>383</v>
      </c>
      <c r="E41" s="2" t="s">
        <v>380</v>
      </c>
      <c r="F41" s="2" t="s">
        <v>351</v>
      </c>
      <c r="G41" s="2"/>
      <c r="H41" s="2"/>
      <c r="I41" s="51">
        <v>2011</v>
      </c>
      <c r="J41" s="51" t="s">
        <v>384</v>
      </c>
      <c r="K41" s="2"/>
      <c r="L41" s="2">
        <v>550</v>
      </c>
      <c r="M41" s="51">
        <v>750</v>
      </c>
      <c r="N41" s="33"/>
      <c r="O41" s="47" t="s">
        <v>325</v>
      </c>
      <c r="P41" s="47" t="s">
        <v>326</v>
      </c>
      <c r="Q41" s="47"/>
      <c r="R41" s="47"/>
      <c r="S41" s="47" t="s">
        <v>7</v>
      </c>
      <c r="T41" s="47"/>
      <c r="U41" s="47"/>
      <c r="V41" s="47"/>
      <c r="W41" s="47"/>
    </row>
    <row r="42" spans="1:23" ht="34.5" customHeight="1">
      <c r="A42" s="253" t="s">
        <v>456</v>
      </c>
      <c r="B42" s="254"/>
      <c r="C42" s="254"/>
      <c r="D42" s="254"/>
      <c r="E42" s="254"/>
      <c r="F42" s="254"/>
      <c r="G42" s="255"/>
      <c r="H42" s="194"/>
      <c r="I42" s="194"/>
      <c r="J42" s="194"/>
      <c r="K42" s="194"/>
      <c r="L42" s="194"/>
      <c r="M42" s="208"/>
      <c r="N42" s="208"/>
      <c r="O42" s="208"/>
      <c r="P42" s="208"/>
      <c r="Q42" s="208"/>
      <c r="R42" s="208"/>
      <c r="S42" s="208"/>
      <c r="T42" s="208"/>
      <c r="U42" s="208"/>
      <c r="V42" s="208"/>
      <c r="W42" s="208"/>
    </row>
    <row r="43" spans="1:23" s="11" customFormat="1" ht="335.25" customHeight="1">
      <c r="A43" s="2">
        <v>1</v>
      </c>
      <c r="B43" s="2" t="s">
        <v>387</v>
      </c>
      <c r="C43" s="2" t="s">
        <v>386</v>
      </c>
      <c r="D43" s="51" t="s">
        <v>388</v>
      </c>
      <c r="E43" s="164" t="s">
        <v>385</v>
      </c>
      <c r="F43" s="2" t="s">
        <v>356</v>
      </c>
      <c r="G43" s="2" t="s">
        <v>399</v>
      </c>
      <c r="H43" s="2"/>
      <c r="I43" s="51">
        <v>1997</v>
      </c>
      <c r="J43" s="51" t="s">
        <v>389</v>
      </c>
      <c r="K43" s="75">
        <v>8</v>
      </c>
      <c r="L43" s="2"/>
      <c r="M43" s="2"/>
      <c r="N43" s="64">
        <v>64400</v>
      </c>
      <c r="O43" s="47" t="s">
        <v>325</v>
      </c>
      <c r="P43" s="47" t="s">
        <v>326</v>
      </c>
      <c r="Q43" s="47" t="s">
        <v>325</v>
      </c>
      <c r="R43" s="47" t="s">
        <v>326</v>
      </c>
      <c r="S43" s="47" t="s">
        <v>7</v>
      </c>
      <c r="T43" s="47" t="s">
        <v>7</v>
      </c>
      <c r="U43" s="47" t="s">
        <v>7</v>
      </c>
      <c r="V43" s="47"/>
      <c r="W43" s="47"/>
    </row>
    <row r="45" spans="1:23" ht="36.75" customHeight="1">
      <c r="A45" s="253" t="s">
        <v>457</v>
      </c>
      <c r="B45" s="254"/>
      <c r="C45" s="254"/>
      <c r="D45" s="254"/>
      <c r="E45" s="254"/>
      <c r="F45" s="254"/>
      <c r="G45" s="255"/>
      <c r="H45" s="194"/>
      <c r="I45" s="194"/>
      <c r="J45" s="194"/>
      <c r="K45" s="194"/>
      <c r="L45" s="194"/>
      <c r="M45" s="208"/>
      <c r="N45" s="208"/>
      <c r="O45" s="208"/>
      <c r="P45" s="208"/>
      <c r="Q45" s="208"/>
      <c r="R45" s="208"/>
      <c r="S45" s="208"/>
      <c r="T45" s="208"/>
      <c r="U45" s="208"/>
      <c r="V45" s="208"/>
      <c r="W45" s="208"/>
    </row>
    <row r="46" spans="1:23" s="11" customFormat="1" ht="65.25" customHeight="1">
      <c r="A46" s="137">
        <v>1</v>
      </c>
      <c r="B46" s="52" t="s">
        <v>392</v>
      </c>
      <c r="C46" s="52" t="s">
        <v>391</v>
      </c>
      <c r="D46" s="138" t="s">
        <v>393</v>
      </c>
      <c r="E46" s="169" t="s">
        <v>390</v>
      </c>
      <c r="F46" s="52" t="s">
        <v>356</v>
      </c>
      <c r="G46" s="139"/>
      <c r="H46" s="138">
        <v>6000</v>
      </c>
      <c r="I46" s="138">
        <v>2002</v>
      </c>
      <c r="J46" s="138" t="s">
        <v>394</v>
      </c>
      <c r="K46" s="140">
        <v>7</v>
      </c>
      <c r="L46" s="52"/>
      <c r="M46" s="138">
        <v>13000</v>
      </c>
      <c r="N46" s="141"/>
      <c r="O46" s="142" t="s">
        <v>325</v>
      </c>
      <c r="P46" s="142" t="s">
        <v>326</v>
      </c>
      <c r="Q46" s="142"/>
      <c r="R46" s="142"/>
      <c r="S46" s="142" t="s">
        <v>7</v>
      </c>
      <c r="T46" s="142" t="s">
        <v>7</v>
      </c>
      <c r="U46" s="142"/>
      <c r="V46" s="142"/>
      <c r="W46" s="142"/>
    </row>
    <row r="47" spans="1:23" ht="29.25" customHeight="1">
      <c r="A47" s="253" t="s">
        <v>458</v>
      </c>
      <c r="B47" s="254"/>
      <c r="C47" s="254"/>
      <c r="D47" s="254"/>
      <c r="E47" s="254"/>
      <c r="F47" s="254"/>
      <c r="G47" s="255"/>
      <c r="H47" s="194"/>
      <c r="I47" s="194"/>
      <c r="J47" s="194"/>
      <c r="K47" s="194"/>
      <c r="L47" s="194"/>
      <c r="M47" s="208"/>
      <c r="N47" s="208"/>
      <c r="O47" s="208"/>
      <c r="P47" s="208"/>
      <c r="Q47" s="208"/>
      <c r="R47" s="208"/>
      <c r="S47" s="208"/>
      <c r="T47" s="208"/>
      <c r="U47" s="208"/>
      <c r="V47" s="208"/>
      <c r="W47" s="208"/>
    </row>
    <row r="48" spans="1:23" s="11" customFormat="1" ht="45.75" customHeight="1">
      <c r="A48" s="2">
        <v>1</v>
      </c>
      <c r="B48" s="2" t="s">
        <v>320</v>
      </c>
      <c r="C48" s="2" t="s">
        <v>396</v>
      </c>
      <c r="D48" s="51" t="s">
        <v>397</v>
      </c>
      <c r="E48" s="164" t="s">
        <v>395</v>
      </c>
      <c r="F48" s="2" t="s">
        <v>356</v>
      </c>
      <c r="G48" s="2"/>
      <c r="H48" s="51">
        <v>9839</v>
      </c>
      <c r="I48" s="51">
        <v>1995</v>
      </c>
      <c r="J48" s="51" t="s">
        <v>398</v>
      </c>
      <c r="K48" s="75">
        <v>8</v>
      </c>
      <c r="L48" s="2"/>
      <c r="M48" s="51">
        <v>15000</v>
      </c>
      <c r="N48" s="33"/>
      <c r="O48" s="47" t="s">
        <v>325</v>
      </c>
      <c r="P48" s="47" t="s">
        <v>326</v>
      </c>
      <c r="Q48" s="47"/>
      <c r="R48" s="47"/>
      <c r="S48" s="47" t="s">
        <v>7</v>
      </c>
      <c r="T48" s="47" t="s">
        <v>7</v>
      </c>
      <c r="U48" s="47"/>
      <c r="V48" s="47"/>
      <c r="W48" s="47"/>
    </row>
    <row r="49" spans="1:23" s="11" customFormat="1" ht="29.25" customHeight="1">
      <c r="A49" s="47">
        <v>2</v>
      </c>
      <c r="B49" s="110" t="s">
        <v>350</v>
      </c>
      <c r="C49" s="2"/>
      <c r="D49" s="2" t="s">
        <v>352</v>
      </c>
      <c r="E49" s="164" t="s">
        <v>349</v>
      </c>
      <c r="F49" s="2" t="s">
        <v>351</v>
      </c>
      <c r="G49" s="2"/>
      <c r="H49" s="2"/>
      <c r="I49" s="51">
        <v>2010</v>
      </c>
      <c r="J49" s="51" t="s">
        <v>353</v>
      </c>
      <c r="K49" s="2"/>
      <c r="L49" s="2"/>
      <c r="M49" s="51">
        <v>750</v>
      </c>
      <c r="N49" s="33"/>
      <c r="O49" s="47" t="s">
        <v>325</v>
      </c>
      <c r="P49" s="47" t="s">
        <v>326</v>
      </c>
      <c r="Q49" s="47"/>
      <c r="R49" s="47"/>
      <c r="S49" s="47" t="s">
        <v>7</v>
      </c>
      <c r="T49" s="47"/>
      <c r="U49" s="47"/>
      <c r="V49" s="47"/>
      <c r="W49" s="47"/>
    </row>
    <row r="50" ht="12.75">
      <c r="A50" t="s">
        <v>57</v>
      </c>
    </row>
    <row r="52" spans="2:9" ht="30" customHeight="1">
      <c r="B52"/>
      <c r="C52"/>
      <c r="D52"/>
      <c r="E52"/>
      <c r="F52"/>
      <c r="G52"/>
      <c r="H52"/>
      <c r="I52"/>
    </row>
    <row r="53" spans="2:9" ht="12.75">
      <c r="B53"/>
      <c r="C53"/>
      <c r="D53"/>
      <c r="E53"/>
      <c r="F53"/>
      <c r="G53"/>
      <c r="H53"/>
      <c r="I53"/>
    </row>
    <row r="54" spans="2:9" ht="12.75">
      <c r="B54"/>
      <c r="C54"/>
      <c r="D54"/>
      <c r="E54"/>
      <c r="F54"/>
      <c r="G54"/>
      <c r="H54"/>
      <c r="I54"/>
    </row>
    <row r="55" spans="2:9" ht="12.75">
      <c r="B55"/>
      <c r="C55"/>
      <c r="D55"/>
      <c r="E55"/>
      <c r="F55"/>
      <c r="G55"/>
      <c r="H55"/>
      <c r="I55"/>
    </row>
    <row r="56" spans="2:9" ht="12.75">
      <c r="B56"/>
      <c r="C56"/>
      <c r="D56"/>
      <c r="E56"/>
      <c r="F56"/>
      <c r="G56"/>
      <c r="H56"/>
      <c r="I56"/>
    </row>
    <row r="57" spans="2:9" ht="12.75">
      <c r="B57"/>
      <c r="C57"/>
      <c r="D57"/>
      <c r="E57"/>
      <c r="F57"/>
      <c r="G57"/>
      <c r="H57"/>
      <c r="I57"/>
    </row>
    <row r="58" spans="2:9" ht="12.75">
      <c r="B58"/>
      <c r="C58"/>
      <c r="D58"/>
      <c r="E58"/>
      <c r="F58"/>
      <c r="G58"/>
      <c r="H58"/>
      <c r="I58"/>
    </row>
    <row r="59" spans="2:9" ht="12.75">
      <c r="B59"/>
      <c r="C59"/>
      <c r="D59"/>
      <c r="E59"/>
      <c r="F59"/>
      <c r="G59"/>
      <c r="H59"/>
      <c r="I59"/>
    </row>
    <row r="60" spans="2:9" ht="12.75">
      <c r="B60"/>
      <c r="C60"/>
      <c r="D60"/>
      <c r="E60"/>
      <c r="F60"/>
      <c r="G60"/>
      <c r="H60"/>
      <c r="I60"/>
    </row>
    <row r="61" spans="2:9" ht="12.75">
      <c r="B61"/>
      <c r="C61"/>
      <c r="D61"/>
      <c r="E61"/>
      <c r="F61"/>
      <c r="G61"/>
      <c r="H61"/>
      <c r="I61"/>
    </row>
    <row r="62" spans="2:9" ht="12.75">
      <c r="B62"/>
      <c r="C62"/>
      <c r="D62"/>
      <c r="E62"/>
      <c r="F62"/>
      <c r="G62"/>
      <c r="H62"/>
      <c r="I62"/>
    </row>
  </sheetData>
  <sheetProtection/>
  <mergeCells count="28">
    <mergeCell ref="A37:G37"/>
    <mergeCell ref="A42:G42"/>
    <mergeCell ref="A45:G45"/>
    <mergeCell ref="A47:G47"/>
    <mergeCell ref="A25:H25"/>
    <mergeCell ref="A32:G32"/>
    <mergeCell ref="W9:W11"/>
    <mergeCell ref="S9:V10"/>
    <mergeCell ref="F9:F11"/>
    <mergeCell ref="M9:M11"/>
    <mergeCell ref="A21:L21"/>
    <mergeCell ref="A34:G34"/>
    <mergeCell ref="J9:J11"/>
    <mergeCell ref="A9:A11"/>
    <mergeCell ref="B9:B11"/>
    <mergeCell ref="O9:P10"/>
    <mergeCell ref="Q9:R10"/>
    <mergeCell ref="C9:C11"/>
    <mergeCell ref="D9:D11"/>
    <mergeCell ref="E9:E11"/>
    <mergeCell ref="A12:L12"/>
    <mergeCell ref="N9:N11"/>
    <mergeCell ref="A8:J8"/>
    <mergeCell ref="H9:H11"/>
    <mergeCell ref="G9:G10"/>
    <mergeCell ref="K9:K11"/>
    <mergeCell ref="L9:L11"/>
    <mergeCell ref="I9:I11"/>
  </mergeCells>
  <printOptions horizontalCentered="1"/>
  <pageMargins left="0.25" right="0.25" top="0.75" bottom="0.75" header="0.3" footer="0.3"/>
  <pageSetup fitToHeight="1" fitToWidth="1" horizontalDpi="600" verticalDpi="600" orientation="landscape" paperSize="9" scale="23" r:id="rId4"/>
  <headerFooter alignWithMargins="0">
    <oddFooter>&amp;CStrona &amp;P z &amp;N</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7:H32"/>
  <sheetViews>
    <sheetView zoomScalePageLayoutView="0" workbookViewId="0" topLeftCell="A1">
      <selection activeCell="E25" sqref="E25"/>
    </sheetView>
  </sheetViews>
  <sheetFormatPr defaultColWidth="9.140625" defaultRowHeight="12.75"/>
  <cols>
    <col min="1" max="1" width="16.140625" style="55" customWidth="1"/>
    <col min="2" max="2" width="12.421875" style="55" customWidth="1"/>
    <col min="3" max="3" width="17.140625" style="56" customWidth="1"/>
    <col min="4" max="4" width="55.421875" style="69" customWidth="1"/>
    <col min="5" max="16384" width="9.140625" style="55" customWidth="1"/>
  </cols>
  <sheetData>
    <row r="7" spans="1:4" ht="12.75">
      <c r="A7" s="53" t="s">
        <v>604</v>
      </c>
      <c r="B7" s="54"/>
      <c r="C7" s="70"/>
      <c r="D7" s="76"/>
    </row>
    <row r="9" spans="1:4" ht="12.75">
      <c r="A9" s="273" t="s">
        <v>1</v>
      </c>
      <c r="B9" s="273"/>
      <c r="C9" s="273"/>
      <c r="D9" s="273"/>
    </row>
    <row r="10" spans="1:4" ht="38.25">
      <c r="A10" s="274" t="s">
        <v>472</v>
      </c>
      <c r="B10" s="275"/>
      <c r="C10" s="201" t="s">
        <v>2</v>
      </c>
      <c r="D10" s="209" t="s">
        <v>3</v>
      </c>
    </row>
    <row r="11" spans="1:4" ht="21.75" customHeight="1">
      <c r="A11" s="272" t="s">
        <v>468</v>
      </c>
      <c r="B11" s="272"/>
      <c r="C11" s="272"/>
      <c r="D11" s="272"/>
    </row>
    <row r="12" spans="1:4" ht="47.25" customHeight="1">
      <c r="A12" s="264" t="s">
        <v>477</v>
      </c>
      <c r="B12" s="265"/>
      <c r="C12" s="150">
        <v>100000</v>
      </c>
      <c r="D12" s="1" t="s">
        <v>476</v>
      </c>
    </row>
    <row r="13" spans="1:4" ht="15.75" customHeight="1">
      <c r="A13" s="268"/>
      <c r="B13" s="269"/>
      <c r="C13" s="150">
        <v>9192.85</v>
      </c>
      <c r="D13" s="1" t="s">
        <v>478</v>
      </c>
    </row>
    <row r="14" spans="1:8" s="4" customFormat="1" ht="22.5" customHeight="1">
      <c r="A14" s="270" t="s">
        <v>0</v>
      </c>
      <c r="B14" s="271"/>
      <c r="C14" s="64">
        <f>SUM(C12:C13)</f>
        <v>109192.85</v>
      </c>
      <c r="D14" s="32"/>
      <c r="E14" s="16"/>
      <c r="F14" s="16"/>
      <c r="G14" s="16"/>
      <c r="H14" s="16"/>
    </row>
    <row r="15" spans="1:4" ht="21.75" customHeight="1">
      <c r="A15" s="272" t="s">
        <v>469</v>
      </c>
      <c r="B15" s="272"/>
      <c r="C15" s="272"/>
      <c r="D15" s="272"/>
    </row>
    <row r="16" spans="1:4" ht="20.25" customHeight="1">
      <c r="A16" s="262" t="s">
        <v>473</v>
      </c>
      <c r="B16" s="263"/>
      <c r="C16" s="36">
        <v>18478.74</v>
      </c>
      <c r="D16" s="155" t="s">
        <v>474</v>
      </c>
    </row>
    <row r="17" spans="1:4" ht="24.75" customHeight="1">
      <c r="A17" s="262" t="s">
        <v>477</v>
      </c>
      <c r="B17" s="263"/>
      <c r="C17" s="36">
        <v>6891.17</v>
      </c>
      <c r="D17" s="1" t="s">
        <v>479</v>
      </c>
    </row>
    <row r="18" spans="1:8" s="4" customFormat="1" ht="22.5" customHeight="1">
      <c r="A18" s="264" t="s">
        <v>487</v>
      </c>
      <c r="B18" s="265"/>
      <c r="C18" s="36">
        <v>3849.82</v>
      </c>
      <c r="D18" s="1" t="s">
        <v>488</v>
      </c>
      <c r="E18" s="16"/>
      <c r="F18" s="16"/>
      <c r="G18" s="16"/>
      <c r="H18" s="16"/>
    </row>
    <row r="19" spans="1:8" s="4" customFormat="1" ht="22.5" customHeight="1">
      <c r="A19" s="266"/>
      <c r="B19" s="267"/>
      <c r="C19" s="36">
        <v>7550.63</v>
      </c>
      <c r="D19" s="156" t="s">
        <v>485</v>
      </c>
      <c r="E19" s="16"/>
      <c r="F19" s="16"/>
      <c r="G19" s="16"/>
      <c r="H19" s="16"/>
    </row>
    <row r="20" spans="1:8" s="4" customFormat="1" ht="22.5" customHeight="1">
      <c r="A20" s="266"/>
      <c r="B20" s="267"/>
      <c r="C20" s="36">
        <v>4440.46</v>
      </c>
      <c r="D20" s="156" t="s">
        <v>486</v>
      </c>
      <c r="E20" s="16"/>
      <c r="F20" s="16"/>
      <c r="G20" s="16"/>
      <c r="H20" s="16"/>
    </row>
    <row r="21" spans="1:8" s="4" customFormat="1" ht="27" customHeight="1">
      <c r="A21" s="266"/>
      <c r="B21" s="267"/>
      <c r="C21" s="36">
        <v>3300</v>
      </c>
      <c r="D21" s="156" t="s">
        <v>484</v>
      </c>
      <c r="E21" s="16"/>
      <c r="F21" s="16"/>
      <c r="G21" s="16"/>
      <c r="H21" s="16"/>
    </row>
    <row r="22" spans="1:8" s="4" customFormat="1" ht="22.5" customHeight="1">
      <c r="A22" s="268"/>
      <c r="B22" s="269"/>
      <c r="C22" s="36">
        <v>8114.6</v>
      </c>
      <c r="D22" s="156" t="s">
        <v>483</v>
      </c>
      <c r="E22" s="16"/>
      <c r="F22" s="16"/>
      <c r="G22" s="16"/>
      <c r="H22" s="16"/>
    </row>
    <row r="23" spans="1:8" s="4" customFormat="1" ht="22.5" customHeight="1">
      <c r="A23" s="270" t="s">
        <v>0</v>
      </c>
      <c r="B23" s="271"/>
      <c r="C23" s="151">
        <f>SUM(C16:C22)</f>
        <v>52625.42</v>
      </c>
      <c r="D23" s="111"/>
      <c r="E23" s="16"/>
      <c r="F23" s="16"/>
      <c r="G23" s="16"/>
      <c r="H23" s="16"/>
    </row>
    <row r="24" spans="1:4" ht="20.25" customHeight="1">
      <c r="A24" s="272" t="s">
        <v>470</v>
      </c>
      <c r="B24" s="272"/>
      <c r="C24" s="272"/>
      <c r="D24" s="272"/>
    </row>
    <row r="25" spans="1:4" ht="15">
      <c r="A25" s="262" t="s">
        <v>477</v>
      </c>
      <c r="B25" s="263"/>
      <c r="C25" s="36">
        <v>600</v>
      </c>
      <c r="D25" s="45" t="s">
        <v>480</v>
      </c>
    </row>
    <row r="26" spans="1:4" ht="15">
      <c r="A26" s="262" t="s">
        <v>475</v>
      </c>
      <c r="B26" s="263"/>
      <c r="C26" s="36">
        <v>987.5</v>
      </c>
      <c r="D26" s="1" t="s">
        <v>482</v>
      </c>
    </row>
    <row r="27" spans="1:8" s="4" customFormat="1" ht="22.5" customHeight="1">
      <c r="A27" s="270" t="s">
        <v>0</v>
      </c>
      <c r="B27" s="271"/>
      <c r="C27" s="151">
        <f>SUM(C25:C26)</f>
        <v>1587.5</v>
      </c>
      <c r="D27" s="32"/>
      <c r="E27" s="16"/>
      <c r="F27" s="16"/>
      <c r="G27" s="16"/>
      <c r="H27" s="16"/>
    </row>
    <row r="28" spans="1:4" ht="18.75" customHeight="1">
      <c r="A28" s="272" t="s">
        <v>471</v>
      </c>
      <c r="B28" s="272"/>
      <c r="C28" s="272"/>
      <c r="D28" s="272"/>
    </row>
    <row r="29" spans="1:4" ht="36" customHeight="1">
      <c r="A29" s="262" t="s">
        <v>477</v>
      </c>
      <c r="B29" s="263"/>
      <c r="C29" s="36">
        <v>500</v>
      </c>
      <c r="D29" s="1" t="s">
        <v>481</v>
      </c>
    </row>
    <row r="30" spans="1:4" ht="15.75">
      <c r="A30" s="270" t="s">
        <v>0</v>
      </c>
      <c r="B30" s="271"/>
      <c r="C30" s="151">
        <f>SUM(C29)</f>
        <v>500</v>
      </c>
      <c r="D30" s="1"/>
    </row>
    <row r="31" spans="1:4" ht="15.75">
      <c r="A31" s="152"/>
      <c r="B31" s="152"/>
      <c r="C31" s="153"/>
      <c r="D31" s="154"/>
    </row>
    <row r="32" ht="12.75">
      <c r="A32"/>
    </row>
  </sheetData>
  <sheetProtection/>
  <mergeCells count="17">
    <mergeCell ref="A28:D28"/>
    <mergeCell ref="A29:B29"/>
    <mergeCell ref="A30:B30"/>
    <mergeCell ref="A9:D9"/>
    <mergeCell ref="A11:D11"/>
    <mergeCell ref="A15:D15"/>
    <mergeCell ref="A24:D24"/>
    <mergeCell ref="A14:B14"/>
    <mergeCell ref="A12:B13"/>
    <mergeCell ref="A10:B10"/>
    <mergeCell ref="A16:B16"/>
    <mergeCell ref="A17:B17"/>
    <mergeCell ref="A18:B22"/>
    <mergeCell ref="A23:B23"/>
    <mergeCell ref="A27:B27"/>
    <mergeCell ref="A25:B25"/>
    <mergeCell ref="A26:B2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&amp;CStrona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Radosław Parzych</cp:lastModifiedBy>
  <cp:lastPrinted>2020-06-01T10:02:29Z</cp:lastPrinted>
  <dcterms:created xsi:type="dcterms:W3CDTF">2004-04-21T13:58:08Z</dcterms:created>
  <dcterms:modified xsi:type="dcterms:W3CDTF">2020-06-16T14:07:49Z</dcterms:modified>
  <cp:category/>
  <cp:version/>
  <cp:contentType/>
  <cp:contentStatus/>
</cp:coreProperties>
</file>